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98" documentId="13_ncr:1_{F6CB121F-512D-4AA6-A0C1-0FB36C537598}" xr6:coauthVersionLast="47" xr6:coauthVersionMax="47" xr10:uidLastSave="{95C0F975-E2C2-401D-828D-49029FEA79F4}"/>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5" l="1"/>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<sst xmlns="http://schemas.openxmlformats.org/spreadsheetml/2006/main" count="180296" uniqueCount="39129">
  <si>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</si>
  <si>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</si>
  <si>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</si>
  <si>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</si>
  <si>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</si>
  <si>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</si>
  <si>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</si>
  <si>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</si>
  <si>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</si>
  <si>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</si>
  <si>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</si>
  <si>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</si>
  <si>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</si>
  <si>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</si>
  <si>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</si>
  <si>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</si>
  <si>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</si>
  <si>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</si>
  <si>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</si>
  <si>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</si>
  <si>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</si>
  <si>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</si>
  <si>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</si>
  <si>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</si>
  <si>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</si>
  <si>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</si>
  <si>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</si>
  <si>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</si>
  <si>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</si>
  <si>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</si>
  <si>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</si>
  <si>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</si>
  <si>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</si>
  <si>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</si>
  <si>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</si>
  <si>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</si>
  <si>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</si>
  <si>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</si>
  <si>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</si>
  <si>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</si>
  <si>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</si>
  <si>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</si>
  <si>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</si>
  <si>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</si>
  <si>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</si>
  <si>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</si>
  <si>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</si>
  <si>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</si>
  <si>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</si>
  <si>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</si>
  <si>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</si>
  <si>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</si>
  <si>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</si>
  <si>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</si>
  <si>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</si>
  <si>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</si>
  <si>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</si>
  <si>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</si>
  <si>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</si>
  <si>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</si>
  <si>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</si>
  <si>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</si>
  <si>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</si>
  <si>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</si>
  <si>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</si>
  <si>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</si>
  <si>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</si>
  <si>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</si>
  <si>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</si>
  <si>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</si>
  <si>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</si>
  <si>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</si>
  <si>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</si>
  <si>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</si>
  <si>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</si>
  <si>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</si>
  <si>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</si>
  <si>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</si>
  <si>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</si>
  <si>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</si>
  <si>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</si>
  <si>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</si>
  <si>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</si>
  <si>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</si>
  <si>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</si>
  <si>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</si>
  <si>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</si>
  <si>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</si>
  <si>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</si>
  <si>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</si>
  <si>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</si>
  <si>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</si>
  <si>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</si>
  <si>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</si>
  <si>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</si>
  <si>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</si>
  <si>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</si>
  <si>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</si>
  <si>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</si>
  <si>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</si>
  <si>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</si>
  <si>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</si>
  <si>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</si>
  <si>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</si>
  <si>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</si>
  <si>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</si>
  <si>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</si>
  <si>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</si>
  <si>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</si>
  <si>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</si>
  <si>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</si>
  <si>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</si>
  <si>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</si>
  <si>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</si>
  <si>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</si>
  <si>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</si>
  <si>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</si>
  <si>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</si>
  <si>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</si>
  <si>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</si>
  <si>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</si>
  <si>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</si>
  <si>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</si>
  <si>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</si>
  <si>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</si>
  <si>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</si>
  <si>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</si>
  <si>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</si>
  <si>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</si>
  <si>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</si>
  <si>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</si>
  <si>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</si>
  <si>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</si>
  <si>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</si>
  <si>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</si>
  <si>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</si>
  <si>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</si>
  <si>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</si>
  <si>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</si>
  <si>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</si>
  <si>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</si>
  <si>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</si>
  <si>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</si>
  <si>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</si>
  <si>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</si>
  <si>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</si>
  <si>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</si>
  <si>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</si>
  <si>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</si>
  <si>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</si>
  <si>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</si>
  <si>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</si>
  <si>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</si>
  <si>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</si>
  <si>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</si>
  <si>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</si>
  <si>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</si>
  <si>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</si>
  <si>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</si>
  <si>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</si>
  <si>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</si>
  <si>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</si>
  <si>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</si>
  <si>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</si>
  <si>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</si>
  <si>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</si>
  <si>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</si>
  <si>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</si>
  <si>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</si>
  <si>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</si>
  <si>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</si>
  <si>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</si>
  <si>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</si>
  <si>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</si>
  <si>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</si>
  <si>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</si>
  <si>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</si>
  <si>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</si>
  <si>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</si>
  <si>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</si>
  <si>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</si>
  <si>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</si>
  <si>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</si>
  <si>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</si>
  <si>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</si>
  <si>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</si>
  <si>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</si>
  <si>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</si>
  <si>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</si>
  <si>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</si>
  <si>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</si>
  <si>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</si>
  <si>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</si>
  <si>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</si>
  <si>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</si>
  <si>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</si>
  <si>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</si>
  <si>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</si>
  <si>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</si>
  <si>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</si>
  <si>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</si>
  <si>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</si>
  <si>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</si>
  <si>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</si>
  <si>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</si>
  <si>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</si>
  <si>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</si>
  <si>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</si>
  <si>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</si>
  <si>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</si>
  <si>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</si>
  <si>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</si>
  <si>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</si>
  <si>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</si>
  <si>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</si>
  <si>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</si>
  <si>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</si>
  <si>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</si>
  <si>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</si>
  <si>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</si>
  <si>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</si>
  <si>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</si>
  <si>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</si>
  <si>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</si>
  <si>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</si>
  <si>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</si>
  <si>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</si>
  <si>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</si>
  <si>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</si>
  <si>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</si>
  <si>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</si>
  <si>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</si>
  <si>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</si>
  <si>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</si>
  <si>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</si>
  <si>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</si>
  <si>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</si>
  <si>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</si>
  <si>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</si>
  <si>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</si>
  <si>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</si>
  <si>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</si>
  <si>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</si>
  <si>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</si>
  <si>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</si>
  <si>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</si>
  <si>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</si>
  <si>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</si>
  <si>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</si>
  <si>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</si>
  <si>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</si>
  <si>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</si>
  <si>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</si>
  <si>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</si>
  <si>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</si>
  <si>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</si>
  <si>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</si>
  <si>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</si>
  <si>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</si>
  <si>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</si>
  <si>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</si>
  <si>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</si>
  <si>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</si>
  <si>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</si>
  <si>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</si>
  <si>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</si>
  <si>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</si>
  <si>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</si>
  <si>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</si>
  <si>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</si>
  <si>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</si>
  <si>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</si>
  <si>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</si>
  <si>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</si>
  <si>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</si>
  <si>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</si>
  <si>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</si>
  <si>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</si>
  <si>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</si>
  <si>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</si>
  <si>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</si>
  <si>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</si>
  <si>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</si>
  <si>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</si>
  <si>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</si>
  <si>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</si>
  <si>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</si>
  <si>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</si>
  <si>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</si>
  <si>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</si>
  <si>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</si>
  <si>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</si>
  <si>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</si>
  <si>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</si>
  <si>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</si>
  <si>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</si>
  <si>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</si>
  <si>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</si>
  <si>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</si>
  <si>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</si>
  <si>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</si>
  <si>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</si>
  <si>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</si>
  <si>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</si>
  <si>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</si>
  <si>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</si>
  <si>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</si>
  <si>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</si>
  <si>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</si>
  <si>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</si>
  <si>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</si>
  <si>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</si>
  <si>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</si>
  <si>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</si>
  <si>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</si>
  <si>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</si>
  <si>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</si>
  <si>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</si>
  <si>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</si>
  <si>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</si>
  <si>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</si>
  <si>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</si>
  <si>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</si>
  <si>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</si>
  <si>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</si>
  <si>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</si>
  <si>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</si>
  <si>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</si>
  <si>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</si>
  <si>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</si>
  <si>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</si>
  <si>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</si>
  <si>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</si>
  <si>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</si>
  <si>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</si>
  <si>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</si>
  <si>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</si>
  <si>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</si>
  <si>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</si>
  <si>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</si>
  <si>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</si>
  <si>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</si>
  <si>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</si>
  <si>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</si>
  <si>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</si>
  <si>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</si>
  <si>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</si>
  <si>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</si>
  <si>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</si>
  <si>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</si>
  <si>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</si>
  <si>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</si>
  <si>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</si>
  <si>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</si>
  <si>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</si>
  <si>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</si>
  <si>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</si>
  <si>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</si>
  <si>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</si>
  <si>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</si>
  <si>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</si>
  <si>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</si>
  <si>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</si>
  <si>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</si>
  <si>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</si>
  <si>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</si>
  <si>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</si>
  <si>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</si>
  <si>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</si>
  <si>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</si>
  <si>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</si>
  <si>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</si>
  <si>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</si>
  <si>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</si>
  <si>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</si>
  <si>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</si>
  <si>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</si>
  <si>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</si>
  <si>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</si>
  <si>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</si>
  <si>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</si>
  <si>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</si>
  <si>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</si>
  <si>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</si>
  <si>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</si>
  <si>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</si>
  <si>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</si>
  <si>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</si>
  <si>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</si>
  <si>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</si>
  <si>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</si>
  <si>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</si>
  <si>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</si>
  <si>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</si>
  <si>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</si>
  <si>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</si>
  <si>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</si>
  <si>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</si>
  <si>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</si>
  <si>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</si>
  <si>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</si>
  <si>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</si>
  <si>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</si>
  <si>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</si>
  <si>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</si>
  <si>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</si>
  <si>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</si>
  <si>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</si>
  <si>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</si>
  <si>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</si>
  <si>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</si>
  <si>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</si>
  <si>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</si>
  <si>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</si>
  <si>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</si>
  <si>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</si>
  <si>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</si>
  <si>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</si>
  <si>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</si>
  <si>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</si>
  <si>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</si>
  <si>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</si>
  <si>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</si>
  <si>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</si>
  <si>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</si>
  <si>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</si>
  <si>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</si>
  <si>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</si>
  <si>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</si>
  <si>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</si>
  <si>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</si>
  <si>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</si>
  <si>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</si>
  <si>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</si>
  <si>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</si>
  <si>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</si>
  <si>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</si>
  <si>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</si>
  <si>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</si>
  <si>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</si>
  <si>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</si>
  <si>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</si>
  <si>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</si>
  <si>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</si>
  <si>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</si>
  <si>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</si>
  <si>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</si>
  <si>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</si>
  <si>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</si>
  <si>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</si>
  <si>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</si>
  <si>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</si>
  <si>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</si>
  <si>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</si>
  <si>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</si>
  <si>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</si>
  <si>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</si>
  <si>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</si>
  <si>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</si>
  <si>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</si>
  <si>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</si>
  <si>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</si>
  <si>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</si>
  <si>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</si>
  <si>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</si>
  <si>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</si>
  <si>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</si>
  <si>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</si>
  <si>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</si>
  <si>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</si>
  <si>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</si>
  <si>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</si>
  <si>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</si>
  <si>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</si>
  <si>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</si>
  <si>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</si>
  <si>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</si>
  <si>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</si>
  <si>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</si>
  <si>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</si>
  <si>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</si>
  <si>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</si>
  <si>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</si>
  <si>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</si>
  <si>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</si>
  <si>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</si>
  <si>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</si>
  <si>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</si>
  <si>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</si>
  <si>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</si>
  <si>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</si>
  <si>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</si>
  <si>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</si>
  <si>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</si>
  <si>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</si>
  <si>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</si>
  <si>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</si>
  <si>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</si>
  <si>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</si>
  <si>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</si>
  <si>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</si>
  <si>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</si>
  <si>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</si>
  <si>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</si>
  <si>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</si>
  <si>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</si>
  <si>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</si>
  <si>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</si>
  <si>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</si>
  <si>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</si>
  <si>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</si>
  <si>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</si>
  <si>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</si>
  <si>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</si>
  <si>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</si>
  <si>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</si>
  <si>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</si>
  <si>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</si>
  <si>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</si>
  <si>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</si>
  <si>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</si>
  <si>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</si>
  <si>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</si>
  <si>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</si>
  <si>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</si>
  <si>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</si>
  <si>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</si>
  <si>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</si>
  <si>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</si>
  <si>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</si>
  <si>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</si>
  <si>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</si>
  <si>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</si>
  <si>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</si>
  <si>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</si>
  <si>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</si>
  <si>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</si>
  <si>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</si>
  <si>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</si>
  <si>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</si>
  <si>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</si>
  <si>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</si>
  <si>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</si>
  <si>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</si>
  <si>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</si>
  <si>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</si>
  <si>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</si>
  <si>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</si>
  <si>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</si>
  <si>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</si>
  <si>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</si>
  <si>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</si>
  <si>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</si>
  <si>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</si>
  <si>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</si>
  <si>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</si>
  <si>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</si>
  <si>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</si>
  <si>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</si>
  <si>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</si>
  <si>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</si>
  <si>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</si>
  <si>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</si>
  <si>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</si>
  <si>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</si>
  <si>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</si>
  <si>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</si>
  <si>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</si>
  <si>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</si>
  <si>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</si>
  <si>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</si>
  <si>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</si>
  <si>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</si>
  <si>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</si>
  <si>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</si>
  <si>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</si>
  <si>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</si>
  <si>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</si>
  <si>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</si>
  <si>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</si>
  <si>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</si>
  <si>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</si>
  <si>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</si>
  <si>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</si>
  <si>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</si>
  <si>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</si>
  <si>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</si>
  <si>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</si>
  <si>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</si>
  <si>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</si>
  <si>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</si>
  <si>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</si>
  <si>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</si>
  <si>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</si>
  <si>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</si>
  <si>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</si>
  <si>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</si>
  <si>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</si>
  <si>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</si>
  <si>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</si>
  <si>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</si>
  <si>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</si>
  <si>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</si>
  <si>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</si>
  <si>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</si>
  <si>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</si>
  <si>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</si>
  <si>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</si>
  <si>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</si>
  <si>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</si>
  <si>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</si>
  <si>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</si>
  <si>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</si>
  <si>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</si>
  <si>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</si>
  <si>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</si>
  <si>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</si>
  <si>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</si>
  <si>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</si>
  <si>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</si>
  <si>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</si>
  <si>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</si>
  <si>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</si>
  <si>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</si>
  <si>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</si>
  <si>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</si>
  <si>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</si>
  <si>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</si>
  <si>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</si>
  <si>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</si>
  <si>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</si>
  <si>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</si>
  <si>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</si>
  <si>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</si>
  <si>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</si>
  <si>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</si>
  <si>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</si>
  <si>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</si>
  <si>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</si>
  <si>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</si>
  <si>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</si>
  <si>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</si>
  <si>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</si>
  <si>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</si>
  <si>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</si>
  <si>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</si>
  <si>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</si>
  <si>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</si>
  <si>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</si>
  <si>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</si>
  <si>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</si>
  <si>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</si>
  <si>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</si>
  <si>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</si>
  <si>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</si>
  <si>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</si>
  <si>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</si>
  <si>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</si>
  <si>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</si>
  <si>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</si>
  <si>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</si>
  <si>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</si>
  <si>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</si>
  <si>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</si>
  <si>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</si>
  <si>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</si>
  <si>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</si>
  <si>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</si>
  <si>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</si>
  <si>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</si>
  <si>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</si>
  <si>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</si>
  <si>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</si>
  <si>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</si>
  <si>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</si>
  <si>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</si>
  <si>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</si>
  <si>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</si>
  <si>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</si>
  <si>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</si>
  <si>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</si>
  <si>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</si>
  <si>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</si>
  <si>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</si>
  <si>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</si>
  <si>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</si>
  <si>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</si>
  <si>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</si>
  <si>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</si>
  <si>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</si>
  <si>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</si>
  <si>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</si>
  <si>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</si>
  <si>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</si>
  <si>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</si>
  <si>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</si>
  <si>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</si>
  <si>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</si>
  <si>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</si>
  <si>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</si>
  <si>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</si>
  <si>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</si>
  <si>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</si>
  <si>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</si>
  <si>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</si>
  <si>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</si>
  <si>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</si>
  <si>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</si>
  <si>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</si>
  <si>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</si>
  <si>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</si>
  <si>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</si>
  <si>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</si>
  <si>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</si>
  <si>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</si>
  <si>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</si>
  <si>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</si>
  <si>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</si>
  <si>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</si>
  <si>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</si>
  <si>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</si>
  <si>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</si>
  <si>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</si>
  <si>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</si>
  <si>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</si>
  <si>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</si>
  <si>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</si>
  <si>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</si>
  <si>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</si>
  <si>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</si>
  <si>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</si>
  <si>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</si>
  <si>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</si>
  <si>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</si>
  <si>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</si>
  <si>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</si>
  <si>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</si>
  <si>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</si>
  <si>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</si>
  <si>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</si>
  <si>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</si>
  <si>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</si>
  <si>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</si>
  <si>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</si>
  <si>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</si>
  <si>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</si>
  <si>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</si>
  <si>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</si>
  <si>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</si>
  <si>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</si>
  <si>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</si>
  <si>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</si>
  <si>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</si>
  <si>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</si>
  <si>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</si>
  <si>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</si>
  <si>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</si>
  <si>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</si>
  <si>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</si>
  <si>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</si>
  <si>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</si>
  <si>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</si>
  <si>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</si>
  <si>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</si>
  <si>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</si>
  <si>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</si>
  <si>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</si>
  <si>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</si>
  <si>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</si>
  <si>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</si>
  <si>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</si>
  <si>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</si>
  <si>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</si>
  <si>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</si>
  <si>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</si>
  <si>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</si>
  <si>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</si>
  <si>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</si>
  <si>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</si>
  <si>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</si>
  <si>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</si>
  <si>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</si>
  <si>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</si>
  <si>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</si>
  <si>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</si>
  <si>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</si>
  <si>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</si>
  <si>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</si>
  <si>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</si>
  <si>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</si>
  <si>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</si>
  <si>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</si>
  <si>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</si>
  <si>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</si>
  <si>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</si>
  <si>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</si>
  <si>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</si>
  <si>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</si>
  <si>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</si>
  <si>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</si>
  <si>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</si>
  <si>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</si>
  <si>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</si>
  <si>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</si>
  <si>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</si>
  <si>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</si>
  <si>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</si>
  <si>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</si>
  <si>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</si>
  <si>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</si>
  <si>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</si>
  <si>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</si>
  <si>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</si>
  <si>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</si>
  <si>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</si>
  <si>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</si>
  <si>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</si>
  <si>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</si>
  <si>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</si>
  <si>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</si>
  <si>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</si>
  <si>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</si>
  <si>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</si>
  <si>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</si>
  <si>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</si>
  <si>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</si>
  <si>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</si>
  <si>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</si>
  <si>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</si>
  <si>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</si>
  <si>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</si>
  <si>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</si>
  <si>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</si>
  <si>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</si>
  <si>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</si>
  <si>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</si>
  <si>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</si>
  <si>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</si>
  <si>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</si>
  <si>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</si>
  <si>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</si>
  <si>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</si>
  <si>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</si>
  <si>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</si>
  <si>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</si>
  <si>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</si>
  <si>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</si>
  <si>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</si>
  <si>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</si>
  <si>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</si>
  <si>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</si>
  <si>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</si>
  <si>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</si>
  <si>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</si>
  <si>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</si>
  <si>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</si>
  <si>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</si>
  <si>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</si>
  <si>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</si>
  <si>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</si>
  <si>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</si>
  <si>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</si>
  <si>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</si>
  <si>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</si>
  <si>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</si>
  <si>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</si>
  <si>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</si>
  <si>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</si>
  <si>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</si>
  <si>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</si>
  <si>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</si>
  <si>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</si>
  <si>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</si>
  <si>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</si>
  <si>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</si>
  <si>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</si>
  <si>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</si>
  <si>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</si>
  <si>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</si>
  <si>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</si>
  <si>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</si>
  <si>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</si>
  <si>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</si>
  <si>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</si>
  <si>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</si>
  <si>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</si>
  <si>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</si>
  <si>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</si>
  <si>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</si>
  <si>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</si>
  <si>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</si>
  <si>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</si>
  <si>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</si>
  <si>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</si>
  <si>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</si>
  <si>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</si>
  <si>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</si>
  <si>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</si>
  <si>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</si>
  <si>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</si>
  <si>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</si>
  <si>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</si>
  <si>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</si>
  <si>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</si>
  <si>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</si>
  <si>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</si>
  <si>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</si>
  <si>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</si>
  <si>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</si>
  <si>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</si>
  <si>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</si>
  <si>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</si>
  <si>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</si>
  <si>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</si>
  <si>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</si>
  <si>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</si>
  <si>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</si>
  <si>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</si>
  <si>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</si>
  <si>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</si>
  <si>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</si>
  <si>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</si>
  <si>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</si>
  <si>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</si>
  <si>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</si>
  <si>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</si>
  <si>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</si>
  <si>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</si>
  <si>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</si>
  <si>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</si>
  <si>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</si>
  <si>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</si>
  <si>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</si>
  <si>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</si>
  <si>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</si>
  <si>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</si>
  <si>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</si>
  <si>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</si>
  <si>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</si>
  <si>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</si>
  <si>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</si>
  <si>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</si>
  <si>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</si>
  <si>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</si>
  <si>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</si>
  <si>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</si>
  <si>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</si>
  <si>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</si>
  <si>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</si>
  <si>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</si>
  <si>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</si>
  <si>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</si>
  <si>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</si>
  <si>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</si>
  <si>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</si>
  <si>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</si>
  <si>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</si>
  <si>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</si>
  <si>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</si>
  <si>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</si>
  <si>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</si>
  <si>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</si>
  <si>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</si>
  <si>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</si>
  <si>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</si>
  <si>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</si>
  <si>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</si>
  <si>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</si>
  <si>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</si>
  <si>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</si>
  <si>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</si>
  <si>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</si>
  <si>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</si>
  <si>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</si>
  <si>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</si>
  <si>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</si>
  <si>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</si>
  <si>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</si>
  <si>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</si>
  <si>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</si>
  <si>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</si>
  <si>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</si>
  <si>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</si>
  <si>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</si>
  <si>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</si>
  <si>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</si>
  <si>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</si>
  <si>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</si>
  <si>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</si>
  <si>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</si>
  <si>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</si>
  <si>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</si>
  <si>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</si>
  <si>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</si>
  <si>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</si>
  <si>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</si>
  <si>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</si>
  <si>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</si>
  <si>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</si>
  <si>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</si>
  <si>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</si>
  <si>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</si>
  <si>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</si>
  <si>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</si>
  <si>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</si>
  <si>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</si>
  <si>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</si>
  <si>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</si>
  <si>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</si>
  <si>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</si>
  <si>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</si>
  <si>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</si>
  <si>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</si>
  <si>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</si>
  <si>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</si>
  <si>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</si>
  <si>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</si>
  <si>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</si>
  <si>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</si>
  <si>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</si>
  <si>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</si>
  <si>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</si>
  <si>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</si>
  <si>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</si>
  <si>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</si>
  <si>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</si>
  <si>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</si>
  <si>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</si>
  <si>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</si>
  <si>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</si>
  <si>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</si>
  <si>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</si>
  <si>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</si>
  <si>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</si>
  <si>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</si>
  <si>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</si>
  <si>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</si>
  <si>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</si>
  <si>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</si>
  <si>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</si>
  <si>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</si>
  <si>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</si>
  <si>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</si>
  <si>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</si>
  <si>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</si>
  <si>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</si>
  <si>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</si>
  <si>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</si>
  <si>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</si>
  <si>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</si>
  <si>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</si>
  <si>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</si>
  <si>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</si>
  <si>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</si>
  <si>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</si>
  <si>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</si>
  <si>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</si>
  <si>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</si>
  <si>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</si>
  <si>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</si>
  <si>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</si>
  <si>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</si>
  <si>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</si>
  <si>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</si>
  <si>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</si>
  <si>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</si>
  <si>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</si>
  <si>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</si>
  <si>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</si>
  <si>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</si>
  <si>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</si>
  <si>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</si>
  <si>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</si>
  <si>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</si>
  <si>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</si>
  <si>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</si>
  <si>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</si>
  <si>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</si>
  <si>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</si>
  <si>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</si>
  <si>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</si>
  <si>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</si>
  <si>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</si>
  <si>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</si>
  <si>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</si>
  <si>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</si>
  <si>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</si>
  <si>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</si>
  <si>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</si>
  <si>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</si>
  <si>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</si>
  <si>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</si>
  <si>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</si>
  <si>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</si>
  <si>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</si>
  <si>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</si>
  <si>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</si>
  <si>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</si>
  <si>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</si>
  <si>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</si>
  <si>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</si>
  <si>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</si>
  <si>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</si>
  <si>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</si>
  <si>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</si>
  <si>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</si>
  <si>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</si>
  <si>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</si>
  <si>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</si>
  <si>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</si>
  <si>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</si>
  <si>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</si>
  <si>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</si>
  <si>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</si>
  <si>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</si>
  <si>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</si>
  <si>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</si>
  <si>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</si>
  <si>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</si>
  <si>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</si>
  <si>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</si>
  <si>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</si>
  <si>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</si>
  <si>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</si>
  <si>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</si>
  <si>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</si>
  <si>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</si>
  <si>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</si>
  <si>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</si>
  <si>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</si>
  <si>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</si>
  <si>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</si>
  <si>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</si>
  <si>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</si>
  <si>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</si>
  <si>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</si>
  <si>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</si>
  <si>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</si>
  <si>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</si>
  <si>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</si>
  <si>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</si>
  <si>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</si>
  <si>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</si>
  <si>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</si>
  <si>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</si>
  <si>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</si>
  <si>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</si>
  <si>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</si>
  <si>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</si>
  <si>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</si>
  <si>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</si>
  <si>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</si>
  <si>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</si>
  <si>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</si>
  <si>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</si>
  <si>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</si>
  <si>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</si>
  <si>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</si>
  <si>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</si>
  <si>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</si>
  <si>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</si>
  <si>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</si>
  <si>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</si>
  <si>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</si>
  <si>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</si>
  <si>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</si>
  <si>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</si>
  <si>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</si>
  <si>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</si>
  <si>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</si>
  <si>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</si>
  <si>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</si>
  <si>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</si>
  <si>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</si>
  <si>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</si>
  <si>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</si>
  <si>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</si>
  <si>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</si>
  <si>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</si>
  <si>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</si>
  <si>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</si>
  <si>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</si>
  <si>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</si>
  <si>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</si>
  <si>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</si>
  <si>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</si>
  <si>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</si>
  <si>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</si>
  <si>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</si>
  <si>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</si>
  <si>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</si>
  <si>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</si>
  <si>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</si>
  <si>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</si>
  <si>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</si>
  <si>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</si>
  <si>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</si>
  <si>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</si>
  <si>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</si>
  <si>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</si>
  <si>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</si>
  <si>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</si>
  <si>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</si>
  <si>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</si>
  <si>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</si>
  <si>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</si>
  <si>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</si>
  <si>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</si>
  <si>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</si>
  <si>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</si>
  <si>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</si>
  <si>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</si>
  <si>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</si>
  <si>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</si>
  <si>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</si>
  <si>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</si>
  <si>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</si>
  <si>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</si>
  <si>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</si>
  <si>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</si>
  <si>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</si>
  <si>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</si>
  <si>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</si>
  <si>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</si>
  <si>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</si>
  <si>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</si>
  <si>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</si>
  <si>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</si>
  <si>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</si>
  <si>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</si>
  <si>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</si>
  <si>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</si>
  <si>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</si>
  <si>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</si>
  <si>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</si>
  <si>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</si>
  <si>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</si>
  <si>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</si>
  <si>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</si>
  <si>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</si>
  <si>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</si>
  <si>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</si>
  <si>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</si>
  <si>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</si>
  <si>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</si>
  <si>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</si>
  <si>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</si>
  <si>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</si>
  <si>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</si>
  <si>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</si>
  <si>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</si>
  <si>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</si>
  <si>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</si>
  <si>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</si>
  <si>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</si>
  <si>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</si>
  <si>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</si>
  <si>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</si>
  <si>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</si>
  <si>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</si>
  <si>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</si>
  <si>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</si>
  <si>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</si>
  <si>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</si>
  <si>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</si>
  <si>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</si>
  <si>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</si>
  <si>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</si>
  <si>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</si>
  <si>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</si>
  <si>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</si>
  <si>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</si>
  <si>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</si>
  <si>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</si>
  <si>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</si>
  <si>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</si>
  <si>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</si>
  <si>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</si>
  <si>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</si>
  <si>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</si>
  <si>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</si>
  <si>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</si>
  <si>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</si>
  <si>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</si>
  <si>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</si>
  <si>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</si>
  <si>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</si>
  <si>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</si>
  <si>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</si>
  <si>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</si>
  <si>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</si>
  <si>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</si>
  <si>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</si>
  <si>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</si>
  <si>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</si>
  <si>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</si>
  <si>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</si>
  <si>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</si>
  <si>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</si>
  <si>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</si>
  <si>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</si>
  <si>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</si>
  <si>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</si>
  <si>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</si>
  <si>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</si>
  <si>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</si>
  <si>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</si>
  <si>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</si>
  <si>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</si>
  <si>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</si>
  <si>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</si>
  <si>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</si>
  <si>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</si>
  <si>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</si>
  <si>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</si>
  <si>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</si>
  <si>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</si>
  <si>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</si>
  <si>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</si>
  <si>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</si>
  <si>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</si>
  <si>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</si>
  <si>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</si>
  <si>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</si>
  <si>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</si>
  <si>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</si>
  <si>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</si>
  <si>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</si>
  <si>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</si>
  <si>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</si>
  <si>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</si>
  <si>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</si>
  <si>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</si>
  <si>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</si>
  <si>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</si>
  <si>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</si>
  <si>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</si>
  <si>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</si>
  <si>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</si>
  <si>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</si>
  <si>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</si>
  <si>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</si>
  <si>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</si>
  <si>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</si>
  <si>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</si>
  <si>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</si>
  <si>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</si>
  <si>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</si>
  <si>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</si>
  <si>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</si>
  <si>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</si>
  <si>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</si>
  <si>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</si>
  <si>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</si>
  <si>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</si>
  <si>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</si>
  <si>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</si>
  <si>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</si>
  <si>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</si>
  <si>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</si>
  <si>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</si>
  <si>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</si>
  <si>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</si>
  <si>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</si>
  <si>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</si>
  <si>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</si>
  <si>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</si>
  <si>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</si>
  <si>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</si>
  <si>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</si>
  <si>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</si>
  <si>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</si>
  <si>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</si>
  <si>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</si>
  <si>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</si>
  <si>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</si>
  <si>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</si>
  <si>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</si>
  <si>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</si>
  <si>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</si>
  <si>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</si>
  <si>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</si>
  <si>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</si>
  <si>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</si>
  <si>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</si>
  <si>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</si>
  <si>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</si>
  <si>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</si>
  <si>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</si>
  <si>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</si>
  <si>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</si>
  <si>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</si>
  <si>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</si>
  <si>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</si>
  <si>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</si>
  <si>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</si>
  <si>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</si>
  <si>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</si>
  <si>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</si>
  <si>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</si>
  <si>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</si>
  <si>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</si>
  <si>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</si>
  <si>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</si>
  <si>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</si>
  <si>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</si>
  <si>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</si>
  <si>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</si>
  <si>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</si>
  <si>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</si>
  <si>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</si>
  <si>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</si>
  <si>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</si>
  <si>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</si>
  <si>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</si>
  <si>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</si>
  <si>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</si>
  <si>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</si>
  <si>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</si>
  <si>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</si>
  <si>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</si>
  <si>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</si>
  <si>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</si>
  <si>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</si>
  <si>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</si>
  <si>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</si>
  <si>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</si>
  <si>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</si>
  <si>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</si>
  <si>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</si>
  <si>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</si>
  <si>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</si>
  <si>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</si>
  <si>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</si>
  <si>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</si>
  <si>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</si>
  <si>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</si>
  <si>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</si>
  <si>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</si>
  <si>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</si>
  <si>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</si>
  <si>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</si>
  <si>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</si>
  <si>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</si>
  <si>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</si>
  <si>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</si>
  <si>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</si>
  <si>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</si>
  <si>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</si>
  <si>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</si>
  <si>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</si>
  <si>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</si>
  <si>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</si>
  <si>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</si>
  <si>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</si>
  <si>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</si>
  <si>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</si>
  <si>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</si>
  <si>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</si>
  <si>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</si>
  <si>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</si>
  <si>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</si>
  <si>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</si>
  <si>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</si>
  <si>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</si>
  <si>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</si>
  <si>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</si>
  <si>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</si>
  <si>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</si>
  <si>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</si>
  <si>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</si>
  <si>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</si>
  <si>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</si>
  <si>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</si>
  <si>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</si>
  <si>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</si>
  <si>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</si>
  <si>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</si>
  <si>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</si>
  <si>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</si>
  <si>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</si>
  <si>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</si>
  <si>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</si>
  <si>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</si>
  <si>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</si>
  <si>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</si>
  <si>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</si>
  <si>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</si>
  <si>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</si>
  <si>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</si>
  <si>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</si>
  <si>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</si>
  <si>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</si>
  <si>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</si>
  <si>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</si>
  <si>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</si>
  <si>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</si>
  <si>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</si>
  <si>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</si>
  <si>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</si>
  <si>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</si>
  <si>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</si>
  <si>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</si>
  <si>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</si>
  <si>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</si>
  <si>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</si>
  <si>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</si>
  <si>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</si>
  <si>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</si>
  <si>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</si>
  <si>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</si>
  <si>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</si>
  <si>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</si>
  <si>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</si>
  <si>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</si>
  <si>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</si>
  <si>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</si>
  <si>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</si>
  <si>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</si>
  <si>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</si>
  <si>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</si>
  <si>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</si>
  <si>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</si>
  <si>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</si>
  <si>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</si>
  <si>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</si>
  <si>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</si>
  <si>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</si>
  <si>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</si>
  <si>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</si>
  <si>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</si>
  <si>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</si>
  <si>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</si>
  <si>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</si>
  <si>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</si>
  <si>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</si>
  <si>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</si>
  <si>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</si>
  <si>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</si>
  <si>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</si>
  <si>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</si>
  <si>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</si>
  <si>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</si>
  <si>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</si>
  <si>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</si>
  <si>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</si>
  <si>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</si>
  <si>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</si>
  <si>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</si>
  <si>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</si>
  <si>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</si>
  <si>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</si>
  <si>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</si>
  <si>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</si>
  <si>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</si>
  <si>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</si>
  <si>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</si>
  <si>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</si>
  <si>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</si>
  <si>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</si>
  <si>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</si>
  <si>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</si>
  <si>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</si>
  <si>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</si>
  <si>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</si>
  <si>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</si>
  <si>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</si>
  <si>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</si>
  <si>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</si>
  <si>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</si>
  <si>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</si>
  <si>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</si>
  <si>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</si>
  <si>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</si>
  <si>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</si>
  <si>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</si>
  <si>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</si>
  <si>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</si>
  <si>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</si>
  <si>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</si>
  <si>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</si>
  <si>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</si>
  <si>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</si>
  <si>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</si>
  <si>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</si>
  <si>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</si>
  <si>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</si>
  <si>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</si>
  <si>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</si>
  <si>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</si>
  <si>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</si>
  <si>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</si>
  <si>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</si>
  <si>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</si>
  <si>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</si>
  <si>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</si>
  <si>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</si>
  <si>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</si>
  <si>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</si>
  <si>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</si>
  <si>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</si>
  <si>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</si>
  <si>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</si>
  <si>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</si>
  <si>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</si>
  <si>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</si>
  <si>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</si>
  <si>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</si>
  <si>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</si>
  <si>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</si>
  <si>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</si>
  <si>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</si>
  <si>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</si>
  <si>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</si>
  <si>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</si>
  <si>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</si>
  <si>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</si>
  <si>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</si>
  <si>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</si>
  <si>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</si>
  <si>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</si>
  <si>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</si>
  <si>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</si>
  <si>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</si>
  <si>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</si>
  <si>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</si>
  <si>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</si>
  <si>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</si>
  <si>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</si>
  <si>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</si>
  <si>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</si>
  <si>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</si>
  <si>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</si>
  <si>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</si>
  <si>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</si>
  <si>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</si>
  <si>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</si>
  <si>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</si>
  <si>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</si>
  <si>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</si>
  <si>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</si>
  <si>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</si>
  <si>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</si>
  <si>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</si>
  <si>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</si>
  <si>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</si>
  <si>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</si>
  <si>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</si>
  <si>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</si>
  <si>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</si>
  <si>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</si>
  <si>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</si>
  <si>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</si>
  <si>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</si>
  <si>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</si>
  <si>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</si>
  <si>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</si>
  <si>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</si>
  <si>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</si>
  <si>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</si>
  <si>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</si>
  <si>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</si>
  <si>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</si>
  <si>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</si>
  <si>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</si>
  <si>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</si>
  <si>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</si>
  <si>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</si>
  <si>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</si>
  <si>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</si>
  <si>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</si>
  <si>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</si>
  <si>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</si>
  <si>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</si>
  <si>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</si>
  <si>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</si>
  <si>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</si>
  <si>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</si>
  <si>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</si>
  <si>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</si>
  <si>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</si>
  <si>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</si>
  <si>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</si>
  <si>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</si>
  <si>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</si>
  <si>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</si>
  <si>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</si>
  <si>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</si>
  <si>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</si>
  <si>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</si>
  <si>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</si>
  <si>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</si>
  <si>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</si>
  <si>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</si>
  <si>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</si>
  <si>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</si>
  <si>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</si>
  <si>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</si>
  <si>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</si>
  <si>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</si>
  <si>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</si>
  <si>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</si>
  <si>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</si>
  <si>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</si>
  <si>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</si>
  <si>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</si>
  <si>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</si>
  <si>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</si>
  <si>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</si>
  <si>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</si>
  <si>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</si>
  <si>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</si>
  <si>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</si>
  <si>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</si>
  <si>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</si>
  <si>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</si>
  <si>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</si>
  <si>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</si>
  <si>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</si>
  <si>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</si>
  <si>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</si>
  <si>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</si>
  <si>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</si>
  <si>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</si>
  <si>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</si>
  <si>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</si>
  <si>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</si>
  <si>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</si>
  <si>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</si>
  <si>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</si>
  <si>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</si>
  <si>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</si>
  <si>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</si>
  <si>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</si>
  <si>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</si>
  <si>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</si>
  <si>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</si>
  <si>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</si>
  <si>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</si>
  <si>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</si>
  <si>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</si>
  <si>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</si>
  <si>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</si>
  <si>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</si>
  <si>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</si>
  <si>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</si>
  <si>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</si>
  <si>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</si>
  <si>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</si>
  <si>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</si>
  <si>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</si>
  <si>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</si>
  <si>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</si>
  <si>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</si>
  <si>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</si>
  <si>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</si>
  <si>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</si>
  <si>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</si>
  <si>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</si>
  <si>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</si>
  <si>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</si>
  <si>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</si>
  <si>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</si>
  <si>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</si>
  <si>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</si>
  <si>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</si>
  <si>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</si>
  <si>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</si>
  <si>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</si>
  <si>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</si>
  <si>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</si>
  <si>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</si>
  <si>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</si>
  <si>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</si>
  <si>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</si>
  <si>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</si>
  <si>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</si>
  <si>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</si>
  <si>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</si>
  <si>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</si>
  <si>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</si>
  <si>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</si>
  <si>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</si>
  <si>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</si>
  <si>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</si>
  <si>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</si>
  <si>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</si>
  <si>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</si>
  <si>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</si>
  <si>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</si>
  <si>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</si>
  <si>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</si>
  <si>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</si>
  <si>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</si>
  <si>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</si>
  <si>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</si>
  <si>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</si>
  <si>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</si>
  <si>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</si>
  <si>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</si>
  <si>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</si>
  <si>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</si>
  <si>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</si>
  <si>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</si>
  <si>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</si>
  <si>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</si>
  <si>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</si>
  <si>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</si>
  <si>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</si>
  <si>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</si>
  <si>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</si>
  <si>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</si>
  <si>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</si>
  <si>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</si>
  <si>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</si>
  <si>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</si>
  <si>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</si>
  <si>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</si>
  <si>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</si>
  <si>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</si>
  <si>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</si>
  <si>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</si>
  <si>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</si>
  <si>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</si>
  <si>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</si>
  <si>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</si>
  <si>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</si>
  <si>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</si>
  <si>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</si>
  <si>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</si>
  <si>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</si>
  <si>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</si>
  <si>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</si>
  <si>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</si>
  <si>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</si>
  <si>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</si>
  <si>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</si>
  <si>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</si>
  <si>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</si>
  <si>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</si>
  <si>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</si>
  <si>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</si>
  <si>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</si>
  <si>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</si>
  <si>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</si>
  <si>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</si>
  <si>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</si>
  <si>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</si>
  <si>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</si>
  <si>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</si>
  <si>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</si>
  <si>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</si>
  <si>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</si>
  <si>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</si>
  <si>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</si>
  <si>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</si>
  <si>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</si>
  <si>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</si>
  <si>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</si>
  <si>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</si>
  <si>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</si>
  <si>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</si>
  <si>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</si>
  <si>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</si>
  <si>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</si>
  <si>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</si>
  <si>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</si>
  <si>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</si>
  <si>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</si>
  <si>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</si>
  <si>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</si>
  <si>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</si>
  <si>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</si>
  <si>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</si>
  <si>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</si>
  <si>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</si>
  <si>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</si>
  <si>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</si>
  <si>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</si>
  <si>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</si>
  <si>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</si>
  <si>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</si>
  <si>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</si>
  <si>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</si>
  <si>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</si>
  <si>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</si>
  <si>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</si>
  <si>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</si>
  <si>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</si>
  <si>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</si>
  <si>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</si>
  <si>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</si>
  <si>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</si>
  <si>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</si>
  <si>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</si>
  <si>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</si>
  <si>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</si>
  <si>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</si>
  <si>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</si>
  <si>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</si>
  <si>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</si>
  <si>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</si>
  <si>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</si>
  <si>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</si>
  <si>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</si>
  <si>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</si>
  <si>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</si>
  <si>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</si>
  <si>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</si>
  <si>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</si>
  <si>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</si>
  <si>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</si>
  <si>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</si>
  <si>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</si>
  <si>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</si>
  <si>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</si>
  <si>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</si>
  <si>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</si>
  <si>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</si>
  <si>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</si>
  <si>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</si>
  <si>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</si>
  <si>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</si>
  <si>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</si>
  <si>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</si>
  <si>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</si>
  <si>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</si>
  <si>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</si>
  <si>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</si>
  <si>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</si>
  <si>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</si>
  <si>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</si>
  <si>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</si>
  <si>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</si>
  <si>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</si>
  <si>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</si>
  <si>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</si>
  <si>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</si>
  <si>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</si>
  <si>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</si>
  <si>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</si>
  <si>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</si>
  <si>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</si>
  <si>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</si>
  <si>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</si>
  <si>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</si>
  <si>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</si>
  <si>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</si>
  <si>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</si>
  <si>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</si>
  <si>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</si>
  <si>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</si>
  <si>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</si>
  <si>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</si>
  <si>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</si>
  <si>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</si>
  <si>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</si>
  <si>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</si>
  <si>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</si>
  <si>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</si>
  <si>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</si>
  <si>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</si>
  <si>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</si>
  <si>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</si>
  <si>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</si>
  <si>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</si>
  <si>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</si>
  <si>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</si>
  <si>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</si>
  <si>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</si>
  <si>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</si>
  <si>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</si>
  <si>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</si>
  <si>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</si>
  <si>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</si>
  <si>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</si>
  <si>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</si>
  <si>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</si>
  <si>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</si>
  <si>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</si>
  <si>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</si>
  <si>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</si>
  <si>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</si>
  <si>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</si>
  <si>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</si>
  <si>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</si>
  <si>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</si>
  <si>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</si>
  <si>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</si>
  <si>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</si>
  <si>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</si>
  <si>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</si>
  <si>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</si>
  <si>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</si>
  <si>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</si>
  <si>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</si>
  <si>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</si>
  <si>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</si>
  <si>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</si>
  <si>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</si>
  <si>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</si>
  <si>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</si>
  <si>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</si>
  <si>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</si>
  <si>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</si>
  <si>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</si>
  <si>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</si>
  <si>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</si>
  <si>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</si>
  <si>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</si>
  <si>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</si>
  <si>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</si>
  <si>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</si>
  <si>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</si>
  <si>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</si>
  <si>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</si>
  <si>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</si>
  <si>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</si>
  <si>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</si>
  <si>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</si>
  <si>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</si>
  <si>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</si>
  <si>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</si>
  <si>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</si>
  <si>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</si>
  <si>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</si>
  <si>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</si>
  <si>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</si>
  <si>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</si>
  <si>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</si>
  <si>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</si>
  <si>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</si>
  <si>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</si>
  <si>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</si>
  <si>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</si>
  <si>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</si>
  <si>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</si>
  <si>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</si>
  <si>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</si>
  <si>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</si>
  <si>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</si>
  <si>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</si>
  <si>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</si>
  <si>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</si>
  <si>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</si>
  <si>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</si>
  <si>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</si>
  <si>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</si>
  <si>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</si>
  <si>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</si>
  <si>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</si>
  <si>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</si>
  <si>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</si>
  <si>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</si>
  <si>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</si>
  <si>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</si>
  <si>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</si>
  <si>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</si>
  <si>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</si>
  <si>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</si>
  <si>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</si>
  <si>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</si>
  <si>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</si>
  <si>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</si>
  <si>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</si>
  <si>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</si>
  <si>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</si>
  <si>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</si>
  <si>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</si>
  <si>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</si>
  <si>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</si>
  <si>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</si>
  <si>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</si>
  <si>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</si>
  <si>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</si>
  <si>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</si>
  <si>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</si>
  <si>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</si>
  <si>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</si>
  <si>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</si>
  <si>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</si>
  <si>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</si>
  <si>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</si>
  <si>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</si>
  <si>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</si>
  <si>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</si>
  <si>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</si>
  <si>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</si>
  <si>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</si>
  <si>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</si>
  <si>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</si>
  <si>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</si>
  <si>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</si>
  <si>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</si>
  <si>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</si>
  <si>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</si>
  <si>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</si>
  <si>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</si>
  <si>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</si>
  <si>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</si>
  <si>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</si>
  <si>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</si>
  <si>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</si>
  <si>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</si>
  <si>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</si>
  <si>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</si>
  <si>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</si>
  <si>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</si>
  <si>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</si>
  <si>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</si>
  <si>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</si>
  <si>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</si>
  <si>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</si>
  <si>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</si>
  <si>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</si>
  <si>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</si>
  <si>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</si>
  <si>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</si>
  <si>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</si>
  <si>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</si>
  <si>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</si>
  <si>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</si>
  <si>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</si>
  <si>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</si>
  <si>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</si>
  <si>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</si>
  <si>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</si>
  <si>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</si>
  <si>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</si>
  <si>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</si>
  <si>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</si>
  <si>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</si>
  <si>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</si>
  <si>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</si>
  <si>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</si>
  <si>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</si>
  <si>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</si>
  <si>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</si>
  <si>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</si>
  <si>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</si>
  <si>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</si>
  <si>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</si>
  <si>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</si>
  <si>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</si>
  <si>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</si>
  <si>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</si>
  <si>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</si>
  <si>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</si>
  <si>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</si>
  <si>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</si>
  <si>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</si>
  <si>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</si>
  <si>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</si>
  <si>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</si>
  <si>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</si>
  <si>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</si>
  <si>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</si>
  <si>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</si>
  <si>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</si>
  <si>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</si>
  <si>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</si>
  <si>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</si>
  <si>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</si>
  <si>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</si>
  <si>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</si>
  <si>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</si>
  <si>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</si>
  <si>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</si>
  <si>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</si>
  <si>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</si>
  <si>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</si>
  <si>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</si>
  <si>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</si>
  <si>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</si>
  <si>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</si>
  <si>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</si>
  <si>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</si>
  <si>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</si>
  <si>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</si>
  <si>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</si>
  <si>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</si>
  <si>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</si>
  <si>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</si>
  <si>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</si>
  <si>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</si>
  <si>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</si>
  <si>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</si>
  <si>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</si>
  <si>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</si>
  <si>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</si>
  <si>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</si>
  <si>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</si>
  <si>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</si>
  <si>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</si>
  <si>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</si>
  <si>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</si>
  <si>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</si>
  <si>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</si>
  <si>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</si>
  <si>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</si>
  <si>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</si>
  <si>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</si>
  <si>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</si>
  <si>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</si>
  <si>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</si>
  <si>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</si>
  <si>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</si>
  <si>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</si>
  <si>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</si>
  <si>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</si>
  <si>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</si>
  <si>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</si>
  <si>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</si>
  <si>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</si>
  <si>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</si>
  <si>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</si>
  <si>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</si>
  <si>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</si>
  <si>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</si>
  <si>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</si>
  <si>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</si>
  <si>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</si>
  <si>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</si>
  <si>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</si>
  <si>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</si>
  <si>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</si>
  <si>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</si>
  <si>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</si>
  <si>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</si>
  <si>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</si>
  <si>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</si>
  <si>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</si>
  <si>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</si>
  <si>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</si>
  <si>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</si>
  <si>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</si>
  <si>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</si>
  <si>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</si>
  <si>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</si>
  <si>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</si>
  <si>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</si>
  <si>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</si>
  <si>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</si>
  <si>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</si>
  <si>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</si>
  <si>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</si>
  <si>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</si>
  <si>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</si>
  <si>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</si>
  <si>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</si>
  <si>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</si>
  <si>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</si>
  <si>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</si>
  <si>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</si>
  <si>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</si>
  <si>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</si>
  <si>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</si>
  <si>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</si>
  <si>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</si>
  <si>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</si>
  <si>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</si>
  <si>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</si>
  <si>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</si>
  <si>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</si>
  <si>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</si>
  <si>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</si>
  <si>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</si>
  <si>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</si>
  <si>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</si>
  <si>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</si>
  <si>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</si>
  <si>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</si>
  <si>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</si>
  <si>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</si>
  <si>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</si>
  <si>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</si>
  <si>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</si>
  <si>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</si>
  <si>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</si>
  <si>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</si>
  <si>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</si>
  <si>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</si>
  <si>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</si>
  <si>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</si>
  <si>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</si>
  <si>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</si>
  <si>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</si>
  <si>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</si>
  <si>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</si>
  <si>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</si>
  <si>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</si>
  <si>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</si>
  <si>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</si>
  <si>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</si>
  <si>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</si>
  <si>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</si>
  <si>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</si>
  <si>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</si>
  <si>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</si>
  <si>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</si>
  <si>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</si>
  <si>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</si>
  <si>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</si>
  <si>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</si>
  <si>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</si>
  <si>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</si>
  <si>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</si>
  <si>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</si>
  <si>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</si>
  <si>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</si>
  <si>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</si>
  <si>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</si>
  <si>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</si>
  <si>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</si>
  <si>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</si>
  <si>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</si>
  <si>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</si>
  <si>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</si>
  <si>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</si>
  <si>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</si>
  <si>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</si>
  <si>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</si>
  <si>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</si>
  <si>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</si>
  <si>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</si>
  <si>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</si>
  <si>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</si>
  <si>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</si>
  <si>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</si>
  <si>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</si>
  <si>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</si>
  <si>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</si>
  <si>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</si>
  <si>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</si>
  <si>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</si>
  <si>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</si>
  <si>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</si>
  <si>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</si>
  <si>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</si>
  <si>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</si>
  <si>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</si>
  <si>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</si>
  <si>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</si>
  <si>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</si>
  <si>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</si>
  <si>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</si>
  <si>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</si>
  <si>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</si>
  <si>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</si>
  <si>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</si>
  <si>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</si>
  <si>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</si>
  <si>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</si>
  <si>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</si>
  <si>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</si>
  <si>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</si>
  <si>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</si>
  <si>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</si>
  <si>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</si>
  <si>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</si>
  <si>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</si>
  <si>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</si>
  <si>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</si>
  <si>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</si>
  <si>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</si>
  <si>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</si>
  <si>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</si>
  <si>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</si>
  <si>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</si>
  <si>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</si>
  <si>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</si>
  <si>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</si>
  <si>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</si>
  <si>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</si>
  <si>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</si>
  <si>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</si>
  <si>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</si>
  <si>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</si>
  <si>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</si>
  <si>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</si>
  <si>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</si>
  <si>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</si>
  <si>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</si>
  <si>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</si>
  <si>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</si>
  <si>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</si>
  <si>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</si>
  <si>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</si>
  <si>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</si>
  <si>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</si>
  <si>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</si>
  <si>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</si>
  <si>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</si>
  <si>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</si>
  <si>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</si>
  <si>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</si>
  <si>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</si>
  <si>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</si>
  <si>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</si>
  <si>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</si>
  <si>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</si>
  <si>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</si>
  <si>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</si>
  <si>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</si>
  <si>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</si>
  <si>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</si>
  <si>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</si>
  <si>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</si>
  <si>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</si>
  <si>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</si>
  <si>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</si>
  <si>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</si>
  <si>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</si>
  <si>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</si>
  <si>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</si>
  <si>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</si>
  <si>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</si>
  <si>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</si>
  <si>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</si>
  <si>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</si>
  <si>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</si>
  <si>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</si>
  <si>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</si>
  <si>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</si>
  <si>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</si>
  <si>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</si>
  <si>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</si>
  <si>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</si>
  <si>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</si>
  <si>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</si>
  <si>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</si>
  <si>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</si>
  <si>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</si>
  <si>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</si>
  <si>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</si>
  <si>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</si>
  <si>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</si>
  <si>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</si>
  <si>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</si>
  <si>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</si>
  <si>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</si>
  <si>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</si>
  <si>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</si>
  <si>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</si>
  <si>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</si>
  <si>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</si>
  <si>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</si>
  <si>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</si>
  <si>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</si>
  <si>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</si>
  <si>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</si>
  <si>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</si>
  <si>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</si>
  <si>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</si>
  <si>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</si>
  <si>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</si>
  <si>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</si>
  <si>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</si>
  <si>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</si>
  <si>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</si>
  <si>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</si>
  <si>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</si>
  <si>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</si>
  <si>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</si>
  <si>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</si>
  <si>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</si>
  <si>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</si>
  <si>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</si>
  <si>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</si>
  <si>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</si>
  <si>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</si>
  <si>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</si>
  <si>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</si>
  <si>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</si>
  <si>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</si>
  <si>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</si>
  <si>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</si>
  <si>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</si>
  <si>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</si>
  <si>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</si>
  <si>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</si>
  <si>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</si>
  <si>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</si>
  <si>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</si>
  <si>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</si>
  <si>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</si>
  <si>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</si>
  <si>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</si>
  <si>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</si>
  <si>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</si>
  <si>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</si>
  <si>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</si>
  <si>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</si>
  <si>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</si>
  <si>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</si>
  <si>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</si>
  <si>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</si>
  <si>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</si>
  <si>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</si>
  <si>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</si>
  <si>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</si>
  <si>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</si>
  <si>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</si>
  <si>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</si>
  <si>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</si>
  <si>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</si>
  <si>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</si>
  <si>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</si>
  <si>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</si>
  <si>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</si>
  <si>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</si>
  <si>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</si>
  <si>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</si>
  <si>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</si>
  <si>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</si>
  <si>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</si>
  <si>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</si>
  <si>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</si>
  <si>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</si>
  <si>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</si>
  <si>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</si>
  <si>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</si>
  <si>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</si>
  <si>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</si>
  <si>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</si>
  <si>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</si>
  <si>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</si>
  <si>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</si>
  <si>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</si>
  <si>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</si>
  <si>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</si>
  <si>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</si>
  <si>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</si>
  <si>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</si>
  <si>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</si>
  <si>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</si>
  <si>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</si>
  <si>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</si>
  <si>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</si>
  <si>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</si>
  <si>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</si>
  <si>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</si>
  <si>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</si>
  <si>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</si>
  <si>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</si>
  <si>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</si>
  <si>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</si>
  <si>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</si>
  <si>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</si>
  <si>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</si>
  <si>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</si>
  <si>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</si>
  <si>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</si>
  <si>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</si>
  <si>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</si>
  <si>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</si>
  <si>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</si>
  <si>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</si>
  <si>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</si>
  <si>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</si>
  <si>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</si>
  <si>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</si>
  <si>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</si>
  <si>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</si>
  <si>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</si>
  <si>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</si>
  <si>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</si>
  <si>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</si>
  <si>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</si>
  <si>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</si>
  <si>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</si>
  <si>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</si>
  <si>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</si>
  <si>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</si>
  <si>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</si>
  <si>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</si>
  <si>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</si>
  <si>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</si>
  <si>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</si>
  <si>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</si>
  <si>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</si>
  <si>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</si>
  <si>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</si>
  <si>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</si>
  <si>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</si>
  <si>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</si>
  <si>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</si>
  <si>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</si>
  <si>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</si>
  <si>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</si>
  <si>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</si>
  <si>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</si>
  <si>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</si>
  <si>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</si>
  <si>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</si>
  <si>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</si>
  <si>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</si>
  <si>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</si>
  <si>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</si>
  <si>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</si>
  <si>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</si>
  <si>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</si>
  <si>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</si>
  <si>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</si>
  <si>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</si>
  <si>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</si>
  <si>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</si>
  <si>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</si>
  <si>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</si>
  <si>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</si>
  <si>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</si>
  <si>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</si>
  <si>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</si>
  <si>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</si>
  <si>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</si>
  <si>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</si>
  <si>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</si>
  <si>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</si>
  <si>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</si>
  <si>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</si>
  <si>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</si>
  <si>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</si>
  <si>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</si>
  <si>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</si>
  <si>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</si>
  <si>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</si>
  <si>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</si>
  <si>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</si>
  <si>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</si>
  <si>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</si>
  <si>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</si>
  <si>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</si>
  <si>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</si>
  <si>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</si>
  <si>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</si>
  <si>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</si>
  <si>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</si>
  <si>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</si>
  <si>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</si>
  <si>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</si>
  <si>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</si>
  <si>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</si>
  <si>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</si>
  <si>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</si>
  <si>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</si>
  <si>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</si>
  <si>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</si>
  <si>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</si>
  <si>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</si>
  <si>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</si>
  <si>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</si>
  <si>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</si>
  <si>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</si>
  <si>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</si>
  <si>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</si>
  <si>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</si>
  <si>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</si>
  <si>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</si>
  <si>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</si>
  <si>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</si>
  <si>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</si>
  <si>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</si>
  <si>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</si>
  <si>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</si>
  <si>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</si>
  <si>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</si>
  <si>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</si>
  <si>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</si>
  <si>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</si>
  <si>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</si>
  <si>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</si>
  <si>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</si>
  <si>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</si>
  <si>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</si>
  <si>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</si>
  <si>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</si>
  <si>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</si>
  <si>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</si>
  <si>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</si>
  <si>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</si>
  <si>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</si>
  <si>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</si>
  <si>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</si>
  <si>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</si>
  <si>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</si>
  <si>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</si>
  <si>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</si>
  <si>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</si>
  <si>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</si>
  <si>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</si>
  <si>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</si>
  <si>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</si>
  <si>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</si>
  <si>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</si>
  <si>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</si>
  <si>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</si>
  <si>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</si>
  <si>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</si>
  <si>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</si>
  <si>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</si>
  <si>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</si>
  <si>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</si>
  <si>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</si>
  <si>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</si>
  <si>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</si>
  <si>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</si>
  <si>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</si>
  <si>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</si>
  <si>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</si>
  <si>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</si>
  <si>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</si>
  <si>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</si>
  <si>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</si>
  <si>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</si>
  <si>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</si>
  <si>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</si>
  <si>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</si>
  <si>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</si>
  <si>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</si>
  <si>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</si>
  <si>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</si>
  <si>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</si>
  <si>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</si>
  <si>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</si>
  <si>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</si>
  <si>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</si>
  <si>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</si>
  <si>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</si>
  <si>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</si>
  <si>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</si>
  <si>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</si>
  <si>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</si>
  <si>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</si>
  <si>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</si>
  <si>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</si>
  <si>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</si>
  <si>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</si>
  <si>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</si>
  <si>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</si>
  <si>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</si>
  <si>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</si>
  <si>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</si>
  <si>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</si>
  <si>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</si>
  <si>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</si>
  <si>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</si>
  <si>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</si>
  <si>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</si>
  <si>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</si>
  <si>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</si>
  <si>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</si>
  <si>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</si>
  <si>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</si>
  <si>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</si>
  <si>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</si>
  <si>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</si>
  <si>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</si>
  <si>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</si>
  <si>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</si>
  <si>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</si>
  <si>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</si>
  <si>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</si>
  <si>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</si>
  <si>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</si>
  <si>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</si>
  <si>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</si>
  <si>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</si>
  <si>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</si>
  <si>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</si>
  <si>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</si>
  <si>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</si>
  <si>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</si>
  <si>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</si>
  <si>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</si>
  <si>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</si>
  <si>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</si>
  <si>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</si>
  <si>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</si>
  <si>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</si>
  <si>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</si>
  <si>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</si>
  <si>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</si>
  <si>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</si>
  <si>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</si>
  <si>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</si>
  <si>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</si>
  <si>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</si>
  <si>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</si>
  <si>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</si>
  <si>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</si>
  <si>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</si>
  <si>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</si>
  <si>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</si>
  <si>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</si>
  <si>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</si>
  <si>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</si>
  <si>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</si>
  <si>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</si>
  <si>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</si>
  <si>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</si>
  <si>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</si>
  <si>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</si>
  <si>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</si>
  <si>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</si>
  <si>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</si>
  <si>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</si>
  <si>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</si>
  <si>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</si>
  <si>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</si>
  <si>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</si>
  <si>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</si>
  <si>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</si>
  <si>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</si>
  <si>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</si>
  <si>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</si>
  <si>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</si>
  <si>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</si>
  <si>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</si>
  <si>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</si>
  <si>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</si>
  <si>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</si>
  <si>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</si>
  <si>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</si>
  <si>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</si>
  <si>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</si>
  <si>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</si>
  <si>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</si>
  <si>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</si>
  <si>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</si>
  <si>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</si>
  <si>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</si>
  <si>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</si>
  <si>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</si>
  <si>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</si>
  <si>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</si>
  <si>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</si>
  <si>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</si>
  <si>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</si>
  <si>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</si>
  <si>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</si>
  <si>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</si>
  <si>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</si>
  <si>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</si>
  <si>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</si>
  <si>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</si>
  <si>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</si>
  <si>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</si>
  <si>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</si>
  <si>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</si>
  <si>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</si>
  <si>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</si>
  <si>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</si>
  <si>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</si>
  <si>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</si>
  <si>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</si>
  <si>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</si>
  <si>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</si>
  <si>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</si>
  <si>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</si>
  <si>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</si>
  <si>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</si>
  <si>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</si>
  <si>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</si>
  <si>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</si>
  <si>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</si>
  <si>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</si>
  <si>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</si>
  <si>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</si>
  <si>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</si>
  <si>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</si>
  <si>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</si>
  <si>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</si>
  <si>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</si>
  <si>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</si>
  <si>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</si>
  <si>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</si>
  <si>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</si>
  <si>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</si>
  <si>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</si>
  <si>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</si>
  <si>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</si>
  <si>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</si>
  <si>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</si>
  <si>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</si>
  <si>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</si>
  <si>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</si>
  <si>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</si>
  <si>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</si>
  <si>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</si>
  <si>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</si>
  <si>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</si>
  <si>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</si>
  <si>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</si>
  <si>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</si>
  <si>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</si>
  <si>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</si>
  <si>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</si>
  <si>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</si>
  <si>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</si>
  <si>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</si>
  <si>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</si>
  <si>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</si>
  <si>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</si>
  <si>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</si>
  <si>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</si>
  <si>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</si>
  <si>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</si>
  <si>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</si>
  <si>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</si>
  <si>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</si>
  <si>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</si>
  <si>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</si>
  <si>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</si>
  <si>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</si>
  <si>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</si>
  <si>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</si>
  <si>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</si>
  <si>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</si>
  <si>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</si>
  <si>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</si>
  <si>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</si>
  <si>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</si>
  <si>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</si>
  <si>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</si>
  <si>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</si>
  <si>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</si>
  <si>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</si>
  <si>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</si>
  <si>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</si>
  <si>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</si>
  <si>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</si>
  <si>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</si>
  <si>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</si>
  <si>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</si>
  <si>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</si>
  <si>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</si>
  <si>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</si>
  <si>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</si>
  <si>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</si>
  <si>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</si>
  <si>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</si>
  <si>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</si>
  <si>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</si>
  <si>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</si>
  <si>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</si>
  <si>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</si>
  <si>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</si>
  <si>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</si>
  <si>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</si>
  <si>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</si>
  <si>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</si>
  <si>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</si>
  <si>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</si>
  <si>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</si>
  <si>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</si>
  <si>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</si>
  <si>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</si>
  <si>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</si>
  <si>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</si>
  <si>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</si>
  <si>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</si>
  <si>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</si>
  <si>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</si>
  <si>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</si>
  <si>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</si>
  <si>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</si>
  <si>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</si>
  <si>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</si>
  <si>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</si>
  <si>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</si>
  <si>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</si>
  <si>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</si>
  <si>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</si>
  <si>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</si>
  <si>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</si>
  <si>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</si>
  <si>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</si>
  <si>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</si>
  <si>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</si>
  <si>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</si>
  <si>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</si>
  <si>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</si>
  <si>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</si>
  <si>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</si>
  <si>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</si>
  <si>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</si>
  <si>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</si>
  <si>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</si>
  <si>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</si>
  <si>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</si>
  <si>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</si>
  <si>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</si>
  <si>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</si>
  <si>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</si>
  <si>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</si>
  <si>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</si>
  <si>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</si>
  <si>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</si>
  <si>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</si>
  <si>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</si>
  <si>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</si>
  <si>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</si>
  <si>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</si>
  <si>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</si>
  <si>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</si>
  <si>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</si>
  <si>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</si>
  <si>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</si>
  <si>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</si>
  <si>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</si>
  <si>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</si>
  <si>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</si>
  <si>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</si>
  <si>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</si>
  <si>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</si>
  <si>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</si>
  <si>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</si>
  <si>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</si>
  <si>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</si>
  <si>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</si>
  <si>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</si>
  <si>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</si>
  <si>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</si>
  <si>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</si>
  <si>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</si>
  <si>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</si>
  <si>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</si>
  <si>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</si>
  <si>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</si>
  <si>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</si>
  <si>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</si>
  <si>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</si>
  <si>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</si>
  <si>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</si>
  <si>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</si>
  <si>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</si>
  <si>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</si>
  <si>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</si>
  <si>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</si>
  <si>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</si>
  <si>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</si>
  <si>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</si>
  <si>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</si>
  <si>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</si>
  <si>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</si>
  <si>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</si>
  <si>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</si>
  <si>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</si>
  <si>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</si>
  <si>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</si>
  <si>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</si>
  <si>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</si>
  <si>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</si>
  <si>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</si>
  <si>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</si>
  <si>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</si>
  <si>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</si>
  <si>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</si>
  <si>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</si>
  <si>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</si>
  <si>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</si>
  <si>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</si>
  <si>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</si>
  <si>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</si>
  <si>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</si>
  <si>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</si>
  <si>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</si>
  <si>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</si>
  <si>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</si>
  <si>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</si>
  <si>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</si>
  <si>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</si>
  <si>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</si>
  <si>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</si>
  <si>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</si>
  <si>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</si>
  <si>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</si>
  <si>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</si>
  <si>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</si>
  <si>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</si>
  <si>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</si>
  <si>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</si>
  <si>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</si>
  <si>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</si>
  <si>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</si>
  <si>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</si>
  <si>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</si>
  <si>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</si>
  <si>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</si>
  <si>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</si>
  <si>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</si>
  <si>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</si>
  <si>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</si>
  <si>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</si>
  <si>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</si>
  <si>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</si>
  <si>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</si>
  <si>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</si>
  <si>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</si>
  <si>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</si>
  <si>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</si>
  <si>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</si>
  <si>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</si>
  <si>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</si>
  <si>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</si>
  <si>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</si>
  <si>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</si>
  <si>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</si>
  <si>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</si>
  <si>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</si>
  <si>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</si>
  <si>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</si>
  <si>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</si>
  <si>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</si>
  <si>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</si>
  <si>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</si>
  <si>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</si>
  <si>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</si>
  <si>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</si>
  <si>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</si>
  <si>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</si>
  <si>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</si>
  <si>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</si>
  <si>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</si>
  <si>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</si>
  <si>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</si>
  <si>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</si>
  <si>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</si>
  <si>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</si>
  <si>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</si>
  <si>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</si>
  <si>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</si>
  <si>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</si>
  <si>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</si>
  <si>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</si>
  <si>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</si>
  <si>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</si>
  <si>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</si>
  <si>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</si>
  <si>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</si>
  <si>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</si>
  <si>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</si>
  <si>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</si>
  <si>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</si>
  <si>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</si>
  <si>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</si>
  <si>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</si>
  <si>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</si>
  <si>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</si>
  <si>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</si>
  <si>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</si>
  <si>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</si>
  <si>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</si>
  <si>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</si>
  <si>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</si>
  <si>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</si>
  <si>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</si>
  <si>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</si>
  <si>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</si>
  <si>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</si>
  <si>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</si>
  <si>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</si>
  <si>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</si>
  <si>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</si>
  <si>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</si>
  <si>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</si>
  <si>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</si>
  <si>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</si>
  <si>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</si>
  <si>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</si>
  <si>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</si>
  <si>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</si>
  <si>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</si>
  <si>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</si>
  <si>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</si>
  <si>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</si>
  <si>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</si>
  <si>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</si>
  <si>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</si>
  <si>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</si>
  <si>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</si>
  <si>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</si>
  <si>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</si>
  <si>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</si>
  <si>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</si>
  <si>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</si>
  <si>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</si>
  <si>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</si>
  <si>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</si>
  <si>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</si>
  <si>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</si>
  <si>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</si>
  <si>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</si>
  <si>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</si>
  <si>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</si>
  <si>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</si>
  <si>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</si>
  <si>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</si>
  <si>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</si>
  <si>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</si>
  <si>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</si>
  <si>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</si>
  <si>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</si>
  <si>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</si>
  <si>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</si>
  <si>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</si>
  <si>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</si>
  <si>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</si>
  <si>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</si>
  <si>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</si>
  <si>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</si>
  <si>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</si>
  <si>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</si>
  <si>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</si>
  <si>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</si>
  <si>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</si>
  <si>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</si>
  <si>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</si>
  <si>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</si>
  <si>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</si>
  <si>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</si>
  <si>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</si>
  <si>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</si>
  <si>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</si>
  <si>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</si>
  <si>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</si>
  <si>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</si>
  <si>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</si>
  <si>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</si>
  <si>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</si>
  <si>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</si>
  <si>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</si>
  <si>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</si>
  <si>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</si>
  <si>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</si>
  <si>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</si>
  <si>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</si>
  <si>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</si>
  <si>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</si>
  <si>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</si>
  <si>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</si>
  <si>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</si>
  <si>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</si>
  <si>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</si>
  <si>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</si>
  <si>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</si>
  <si>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</si>
  <si>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</si>
  <si>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</si>
  <si>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</si>
  <si>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</si>
  <si>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</si>
  <si>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</si>
  <si>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</si>
  <si>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</si>
  <si>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</si>
  <si>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</si>
  <si>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</si>
  <si>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</si>
  <si>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</si>
  <si>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</si>
  <si>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</si>
  <si>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</si>
  <si>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</si>
  <si>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</si>
  <si>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</si>
  <si>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</si>
  <si>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</si>
  <si>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</si>
  <si>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</si>
  <si>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</si>
  <si>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</si>
  <si>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</si>
  <si>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</si>
  <si>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</si>
  <si>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</si>
  <si>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</si>
  <si>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</si>
  <si>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</si>
  <si>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</si>
  <si>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</si>
  <si>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</si>
  <si>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</si>
  <si>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</si>
  <si>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</si>
  <si>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</si>
  <si>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</si>
  <si>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</si>
  <si>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</si>
  <si>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</si>
  <si>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</si>
  <si>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</si>
  <si>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</si>
  <si>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</si>
  <si>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</si>
  <si>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</si>
  <si>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</si>
  <si>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</si>
  <si>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</si>
  <si>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</si>
  <si>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</si>
  <si>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</si>
  <si>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</si>
  <si>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</si>
  <si>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</si>
  <si>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</si>
  <si>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</si>
  <si>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</si>
  <si>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</si>
  <si>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</si>
  <si>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</si>
  <si>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</si>
  <si>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</si>
  <si>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</si>
  <si>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</si>
  <si>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</si>
  <si>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</si>
  <si>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</si>
  <si>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</si>
  <si>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</si>
  <si>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</si>
  <si>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</si>
  <si>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</si>
  <si>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</si>
  <si>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</si>
  <si>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</si>
  <si>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</si>
  <si>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</si>
  <si>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</si>
  <si>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</si>
  <si>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</si>
  <si>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</si>
  <si>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</si>
  <si>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</si>
  <si>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</si>
  <si>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</si>
  <si>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</si>
  <si>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</si>
  <si>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</si>
  <si>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</si>
  <si>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</si>
  <si>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</si>
  <si>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</si>
  <si>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</si>
  <si>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</si>
  <si>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</si>
  <si>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</si>
  <si>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</si>
  <si>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</si>
  <si>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</si>
  <si>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</si>
  <si>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</si>
  <si>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</si>
  <si>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</si>
  <si>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</si>
  <si>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</si>
  <si>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</si>
  <si>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</si>
  <si>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</si>
  <si>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</si>
  <si>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</si>
  <si>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</si>
  <si>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</si>
  <si>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</si>
  <si>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</si>
  <si>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</si>
  <si>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</si>
  <si>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</si>
  <si>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</si>
  <si>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</si>
  <si>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</si>
  <si>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</si>
  <si>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</si>
  <si>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</si>
  <si>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</si>
  <si>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</si>
  <si>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</si>
  <si>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</si>
  <si>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</si>
  <si>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</si>
  <si>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</si>
  <si>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</si>
  <si>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</si>
  <si>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</si>
  <si>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</si>
  <si>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</si>
  <si>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</si>
  <si>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</si>
  <si>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</si>
  <si>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</si>
  <si>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</si>
  <si>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</si>
  <si>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</si>
  <si>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</si>
  <si>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</si>
  <si>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</si>
  <si>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</si>
  <si>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</si>
  <si>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</si>
  <si>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</si>
  <si>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</si>
  <si>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</si>
  <si>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</si>
  <si>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</si>
  <si>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</si>
  <si>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</si>
  <si>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</si>
  <si>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</si>
  <si>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</si>
  <si>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</si>
  <si>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</si>
  <si>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</si>
  <si>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</si>
  <si>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</si>
  <si>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</si>
  <si>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</si>
  <si>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</si>
  <si>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</si>
  <si>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</si>
  <si>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</si>
  <si>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</si>
  <si>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</si>
  <si>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</si>
  <si>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</si>
  <si>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</si>
  <si>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</si>
  <si>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</si>
  <si>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</si>
  <si>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</si>
  <si>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</si>
  <si>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</si>
  <si>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</si>
  <si>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</si>
  <si>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</si>
  <si>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</si>
  <si>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</si>
  <si>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</si>
  <si>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</si>
  <si>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</si>
  <si>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</si>
  <si>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</si>
  <si>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</si>
  <si>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</si>
  <si>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</si>
  <si>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</si>
  <si>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</si>
  <si>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</si>
  <si>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</si>
  <si>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</si>
  <si>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</si>
  <si>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</si>
  <si>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</si>
  <si>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</si>
  <si>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</si>
  <si>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</si>
  <si>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</si>
  <si>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</si>
  <si>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</si>
  <si>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</si>
  <si>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</si>
  <si>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</si>
  <si>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</si>
  <si>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</si>
  <si>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</si>
  <si>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</si>
  <si>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</si>
  <si>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</si>
  <si>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</si>
  <si>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</si>
  <si>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</si>
  <si>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</si>
  <si>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</si>
  <si>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</si>
  <si>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</si>
  <si>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</si>
  <si>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</si>
  <si>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</si>
  <si>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</si>
  <si>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</si>
  <si>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</si>
  <si>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</si>
  <si>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</si>
  <si>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</si>
  <si>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</si>
  <si>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</si>
  <si>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</si>
  <si>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</si>
  <si>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</si>
  <si>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</si>
  <si>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</si>
  <si>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</si>
  <si>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</si>
  <si>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</si>
  <si>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</si>
  <si>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</si>
  <si>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</si>
  <si>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</si>
  <si>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</si>
  <si>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</si>
  <si>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</si>
  <si>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</si>
  <si>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</si>
  <si>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</si>
  <si>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</si>
  <si>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</si>
  <si>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</si>
  <si>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</si>
  <si>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</si>
  <si>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</si>
  <si>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</si>
  <si>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</si>
  <si>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</si>
  <si>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</si>
  <si>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</si>
  <si>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</si>
  <si>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</si>
  <si>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</si>
  <si>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</si>
  <si>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</si>
  <si>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</si>
  <si>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</si>
  <si>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</si>
  <si>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</si>
  <si>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</si>
  <si>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</si>
  <si>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</si>
  <si>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</si>
  <si>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</si>
  <si>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</si>
  <si>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</si>
  <si>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</si>
  <si>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</si>
  <si>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</si>
  <si>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</si>
  <si>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</si>
  <si>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</si>
  <si>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</si>
  <si>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</si>
  <si>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</si>
  <si>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</si>
  <si>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</si>
  <si>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</si>
  <si>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</si>
  <si>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</si>
  <si>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</si>
  <si>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</si>
  <si>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</si>
  <si>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</si>
  <si>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</si>
  <si>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</si>
  <si>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</si>
  <si>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</si>
  <si>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</si>
  <si>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</si>
  <si>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</si>
  <si>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</si>
  <si>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</si>
  <si>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</si>
  <si>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</si>
  <si>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</si>
  <si>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</si>
  <si>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</si>
  <si>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</si>
  <si>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</si>
  <si>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</si>
  <si>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</si>
  <si>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</si>
  <si>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</si>
  <si>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</si>
  <si>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</si>
  <si>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</si>
  <si>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</si>
  <si>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</si>
  <si>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</si>
  <si>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</si>
  <si>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</si>
  <si>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</si>
  <si>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</si>
  <si>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</si>
  <si>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</si>
  <si>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</si>
  <si>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</si>
  <si>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</si>
  <si>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</si>
  <si>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</si>
  <si>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</si>
  <si>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</si>
  <si>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</si>
  <si>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</si>
  <si>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</si>
  <si>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</si>
  <si>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</si>
  <si>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</si>
  <si>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</si>
  <si>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</si>
  <si>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</si>
  <si>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</si>
  <si>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</si>
  <si>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</si>
  <si>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</si>
  <si>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</si>
  <si>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</si>
  <si>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</si>
  <si>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</si>
  <si>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</si>
  <si>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</si>
  <si>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</si>
  <si>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</si>
  <si>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</si>
  <si>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</si>
  <si>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</si>
  <si>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</si>
  <si>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</si>
  <si>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</si>
  <si>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</si>
  <si>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</si>
  <si>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</si>
  <si>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</si>
  <si>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</si>
  <si>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</si>
  <si>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</si>
  <si>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</si>
  <si>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</si>
  <si>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</si>
  <si>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</si>
  <si>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</si>
  <si>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</si>
  <si>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</si>
  <si>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</si>
  <si>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</si>
  <si>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</si>
  <si>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</si>
  <si>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</si>
  <si>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</si>
  <si>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</si>
  <si>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</si>
  <si>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</si>
  <si>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</si>
  <si>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</si>
  <si>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</si>
  <si>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</si>
  <si>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</si>
  <si>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</si>
  <si>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</si>
  <si>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</si>
  <si>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</si>
  <si>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</si>
  <si>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</si>
  <si>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</si>
  <si>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</si>
  <si>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</si>
  <si>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</si>
  <si>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</si>
  <si>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</si>
  <si>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</si>
  <si>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</si>
  <si>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</si>
  <si>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</si>
  <si>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</si>
  <si>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</si>
  <si>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</si>
  <si>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</si>
  <si>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</si>
  <si>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</si>
  <si>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</si>
  <si>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</si>
  <si>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</si>
  <si>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</si>
  <si>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</si>
  <si>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</si>
  <si>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</si>
  <si>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</si>
  <si>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</si>
  <si>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</si>
  <si>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</si>
  <si>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</si>
  <si>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</si>
  <si>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</si>
  <si>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</si>
  <si>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</si>
  <si>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</si>
  <si>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</si>
  <si>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</si>
  <si>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</si>
  <si>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</si>
  <si>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</si>
  <si>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</si>
  <si>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</si>
  <si>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</si>
  <si>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</si>
  <si>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</si>
  <si>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</si>
  <si>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</si>
  <si>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</si>
  <si>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</si>
  <si>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</si>
  <si>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</si>
  <si>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</si>
  <si>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</si>
  <si>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</si>
  <si>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</si>
  <si>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</si>
  <si>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</si>
  <si>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</si>
  <si>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</si>
  <si>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</si>
  <si>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</si>
  <si>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</si>
  <si>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</si>
  <si>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</si>
  <si>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</si>
  <si>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</si>
  <si>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</si>
  <si>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</si>
  <si>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</si>
  <si>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</si>
  <si>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</si>
  <si>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</si>
  <si>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</si>
  <si>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</si>
  <si>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</si>
  <si>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</si>
  <si>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</si>
  <si>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</si>
  <si>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</si>
  <si>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</si>
  <si>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</si>
  <si>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</si>
  <si>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</si>
  <si>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</si>
  <si>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</si>
  <si>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</si>
  <si>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</si>
  <si>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</si>
  <si>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</si>
  <si>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</si>
  <si>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</si>
  <si>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</si>
  <si>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</si>
  <si>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</si>
  <si>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</si>
  <si>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</si>
  <si>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</si>
  <si>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</si>
  <si>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</si>
  <si>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</si>
  <si>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</si>
  <si>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</si>
  <si>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</si>
  <si>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</si>
  <si>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</si>
  <si>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</si>
  <si>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</si>
  <si>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</si>
  <si>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</si>
  <si>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</si>
  <si>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</si>
  <si>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</si>
  <si>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</si>
  <si>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</si>
  <si>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</si>
  <si>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</si>
  <si>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</si>
  <si>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</si>
  <si>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</si>
  <si>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</si>
  <si>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</si>
  <si>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</si>
  <si>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</si>
  <si>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</si>
  <si>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</si>
  <si>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</si>
  <si>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</si>
  <si>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</si>
  <si>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</si>
  <si>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</si>
  <si>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</si>
  <si>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</si>
  <si>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</si>
  <si>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</si>
  <si>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</si>
  <si>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</si>
  <si>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</si>
  <si>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</si>
  <si>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</si>
  <si>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</si>
  <si>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</si>
  <si>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</si>
  <si>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</si>
  <si>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</si>
  <si>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</si>
  <si>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</si>
  <si>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</si>
  <si>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</si>
  <si>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</si>
  <si>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</si>
  <si>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</si>
  <si>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</si>
  <si>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</si>
  <si>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</si>
  <si>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</si>
  <si>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</si>
  <si>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</si>
  <si>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</si>
  <si>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</si>
  <si>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</si>
  <si>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</si>
  <si>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</si>
  <si>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</si>
  <si>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</si>
  <si>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</si>
  <si>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</si>
  <si>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</si>
  <si>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</si>
  <si>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</si>
  <si>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</si>
  <si>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</si>
  <si>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</si>
  <si>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</si>
  <si>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</si>
  <si>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</si>
  <si>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</si>
  <si>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</si>
  <si>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</si>
  <si>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</si>
  <si>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</si>
  <si>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</si>
  <si>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</si>
  <si>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</si>
  <si>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</si>
  <si>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</si>
  <si>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</si>
  <si>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</si>
  <si>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</si>
  <si>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</si>
  <si>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</si>
  <si>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</si>
  <si>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</si>
  <si>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</si>
  <si>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</si>
  <si>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</si>
  <si>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</si>
  <si>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</si>
  <si>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</si>
  <si>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</si>
  <si>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</si>
  <si>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</si>
  <si>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</si>
  <si>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</si>
  <si>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</si>
  <si>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</si>
  <si>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</si>
  <si>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</si>
  <si>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</si>
  <si>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</si>
  <si>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</si>
  <si>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</si>
  <si>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</si>
  <si>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</si>
  <si>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</si>
  <si>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</si>
  <si>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</si>
  <si>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</si>
  <si>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</si>
  <si>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</si>
  <si>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</si>
  <si>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</si>
  <si>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</si>
  <si>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</si>
  <si>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</si>
  <si>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</si>
  <si>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</si>
  <si>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</si>
  <si>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</si>
  <si>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</si>
  <si>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</si>
  <si>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</si>
  <si>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</si>
  <si>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</si>
  <si>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</si>
  <si>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</si>
  <si>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</si>
  <si>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</si>
  <si>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</si>
  <si>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</si>
  <si>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</si>
  <si>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</si>
  <si>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</si>
  <si>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</si>
  <si>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</si>
  <si>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</si>
  <si>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</si>
  <si>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</si>
  <si>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</si>
  <si>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</si>
  <si>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</si>
  <si>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</si>
  <si>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</si>
  <si>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</si>
  <si>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</si>
  <si>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</si>
  <si>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</si>
  <si>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</si>
  <si>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</si>
  <si>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</si>
  <si>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</si>
  <si>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</si>
  <si>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</si>
  <si>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</si>
  <si>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</si>
  <si>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</si>
  <si>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</si>
  <si>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</si>
  <si>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</si>
  <si>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</si>
  <si>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</si>
  <si>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</si>
  <si>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</si>
  <si>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</si>
  <si>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</si>
  <si>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</si>
  <si>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</si>
  <si>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</si>
  <si>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</si>
  <si>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</si>
  <si>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</si>
  <si>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</si>
  <si>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</si>
  <si>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</si>
  <si>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</si>
  <si>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</si>
  <si>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</si>
  <si>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</si>
  <si>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</si>
  <si>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</si>
  <si>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</si>
  <si>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</si>
  <si>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</si>
  <si>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</si>
  <si>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</si>
  <si>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</si>
  <si>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</si>
  <si>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</si>
  <si>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</si>
  <si>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</si>
  <si>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</si>
  <si>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</si>
  <si>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</si>
  <si>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</si>
  <si>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</si>
  <si>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</si>
  <si>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</si>
  <si>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</si>
  <si>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</si>
  <si>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</si>
  <si>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</si>
  <si>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</si>
  <si>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</si>
  <si>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</si>
  <si>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</si>
  <si>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</si>
  <si>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</si>
  <si>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</si>
  <si>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</si>
  <si>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</si>
  <si>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</si>
  <si>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</si>
  <si>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</si>
  <si>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</si>
  <si>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</si>
  <si>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</si>
  <si>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</si>
  <si>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</si>
  <si>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</si>
  <si>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</si>
  <si>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</si>
  <si>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</si>
  <si>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</si>
  <si>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</si>
  <si>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</si>
  <si>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</si>
  <si>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</si>
  <si>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</si>
  <si>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</si>
  <si>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</si>
  <si>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</si>
  <si>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</si>
  <si>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</si>
  <si>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</si>
  <si>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</si>
  <si>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</si>
  <si>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</si>
  <si>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</si>
  <si>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</si>
  <si>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</si>
  <si>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</si>
  <si>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</si>
  <si>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</si>
  <si>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</si>
  <si>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</si>
  <si>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</si>
  <si>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</si>
  <si>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</si>
  <si>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</si>
  <si>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</si>
  <si>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</si>
  <si>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</si>
  <si>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</si>
  <si>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</si>
  <si>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</si>
  <si>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</si>
  <si>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</si>
  <si>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</si>
  <si>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</si>
  <si>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</si>
  <si>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</si>
  <si>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</si>
  <si>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</si>
  <si>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</si>
  <si>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</si>
  <si>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</si>
  <si>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</si>
  <si>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</si>
  <si>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</si>
  <si>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</si>
  <si>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</si>
  <si>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</si>
  <si>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</si>
  <si>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</si>
  <si>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</si>
  <si>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</si>
  <si>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</si>
  <si>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</si>
  <si>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</si>
  <si>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</si>
  <si>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</si>
  <si>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</si>
  <si>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</si>
  <si>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</si>
  <si>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</si>
  <si>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</si>
  <si>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</si>
  <si>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</si>
  <si>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</si>
  <si>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</si>
  <si>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</si>
  <si>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</si>
  <si>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</si>
  <si>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</si>
  <si>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</si>
  <si>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</si>
  <si>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</si>
  <si>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</si>
  <si>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</si>
  <si>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</si>
  <si>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</si>
  <si>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</si>
  <si>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</si>
  <si>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</si>
  <si>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</si>
  <si>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</si>
  <si>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</si>
  <si>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</si>
  <si>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</si>
  <si>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</si>
  <si>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</si>
  <si>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</si>
  <si>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</si>
  <si>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</si>
  <si>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</si>
  <si>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</si>
  <si>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</si>
  <si>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</si>
  <si>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</si>
  <si>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</si>
  <si>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</si>
  <si>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</si>
  <si>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</si>
  <si>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</si>
  <si>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</si>
  <si>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</si>
  <si>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</si>
  <si>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</si>
  <si>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</si>
  <si>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</si>
  <si>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</si>
  <si>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</si>
  <si>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</si>
  <si>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</si>
  <si>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</si>
  <si>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</si>
  <si>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</si>
  <si>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</si>
  <si>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</si>
  <si>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</si>
  <si>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</si>
  <si>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</si>
  <si>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</si>
  <si>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</si>
  <si>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</si>
  <si>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</si>
  <si>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</si>
  <si>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</si>
  <si>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</si>
  <si>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</si>
  <si>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</si>
  <si>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</si>
  <si>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</si>
  <si>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</si>
  <si>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</si>
  <si>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</si>
  <si>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</si>
  <si>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</si>
  <si>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</si>
  <si>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</si>
  <si>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</si>
  <si>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</si>
  <si>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</si>
  <si>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</si>
  <si>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</si>
  <si>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</si>
  <si>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</si>
  <si>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</si>
  <si>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</si>
  <si>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</si>
  <si>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</si>
  <si>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</si>
  <si>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</si>
  <si>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</si>
  <si>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</si>
  <si>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</si>
  <si>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</si>
  <si>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</si>
  <si>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</si>
  <si>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</si>
  <si>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</si>
  <si>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</si>
  <si>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</si>
  <si>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</si>
  <si>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</si>
  <si>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</si>
  <si>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</si>
  <si>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</si>
  <si>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</si>
  <si>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</si>
  <si>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</si>
  <si>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</si>
  <si>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</si>
  <si>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</si>
  <si>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</si>
  <si>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</si>
  <si>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</si>
  <si>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</si>
  <si>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</si>
  <si>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</si>
  <si>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</si>
  <si>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</si>
  <si>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</si>
  <si>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</si>
  <si>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</si>
  <si>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</si>
  <si>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</si>
  <si>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</si>
  <si>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</si>
  <si>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</si>
  <si>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</si>
  <si>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</si>
  <si>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</si>
  <si>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</si>
  <si>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</si>
  <si>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</si>
  <si>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</si>
  <si>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</si>
  <si>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</si>
  <si>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</si>
  <si>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</si>
  <si>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</si>
  <si>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</si>
  <si>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</si>
  <si>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</si>
  <si>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</si>
  <si>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</si>
  <si>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</si>
  <si>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</si>
  <si>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</si>
  <si>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</si>
  <si>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</si>
  <si>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</si>
  <si>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</si>
  <si>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</si>
  <si>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</si>
  <si>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</si>
  <si>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</si>
  <si>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</si>
  <si>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</si>
  <si>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</si>
  <si>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</si>
  <si>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</si>
  <si>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</si>
  <si>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</si>
  <si>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</si>
  <si>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</si>
  <si>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</si>
  <si>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</si>
  <si>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</si>
  <si>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</si>
  <si>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</si>
  <si>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</si>
  <si>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</si>
  <si>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</si>
  <si>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</si>
  <si>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</si>
  <si>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</si>
  <si>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</si>
  <si>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</si>
  <si>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</si>
  <si>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</si>
  <si>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</si>
  <si>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</si>
  <si>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</si>
  <si>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</si>
  <si>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</si>
  <si>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</si>
  <si>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</si>
  <si>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</si>
  <si>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</si>
  <si>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</si>
  <si>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</si>
  <si>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</si>
  <si>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</si>
  <si>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</si>
  <si>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</si>
  <si>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</si>
  <si>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</si>
  <si>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</si>
  <si>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</si>
  <si>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</si>
  <si>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</si>
  <si>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</si>
  <si>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</si>
  <si>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</si>
  <si>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</si>
  <si>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</si>
  <si>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</si>
  <si>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</si>
  <si>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</si>
  <si>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</si>
  <si>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</si>
  <si>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</si>
  <si>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</si>
  <si>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</si>
  <si>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</si>
  <si>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</si>
  <si>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</si>
  <si>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</si>
  <si>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</si>
  <si>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</si>
  <si>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</si>
  <si>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</si>
  <si>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</si>
  <si>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</si>
  <si>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</si>
  <si>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</si>
  <si>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</si>
  <si>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</si>
  <si>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</si>
  <si>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</si>
  <si>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</si>
  <si>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</si>
  <si>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</si>
  <si>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</si>
  <si>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</si>
  <si>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</si>
  <si>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</si>
  <si>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</si>
  <si>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</si>
  <si>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</si>
  <si>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</si>
  <si>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</si>
  <si>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</si>
  <si>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</si>
  <si>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</si>
  <si>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</si>
  <si>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</si>
  <si>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</si>
  <si>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</si>
  <si>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</si>
  <si>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</si>
  <si>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</si>
  <si>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</si>
  <si>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</si>
  <si>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</si>
  <si>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</si>
  <si>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</si>
  <si>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</si>
  <si>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</si>
  <si>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</si>
  <si>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</si>
  <si>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</si>
  <si>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</si>
  <si>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</si>
  <si>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</si>
  <si>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</si>
  <si>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</si>
  <si>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</si>
  <si>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</si>
  <si>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</si>
  <si>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</si>
  <si>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</si>
  <si>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</si>
  <si>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</si>
  <si>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</si>
  <si>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</si>
  <si>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</si>
  <si>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</si>
  <si>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</si>
  <si>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</si>
  <si>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</si>
  <si>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</si>
  <si>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</si>
  <si>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</si>
  <si>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</si>
  <si>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</si>
  <si>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</si>
  <si>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</si>
  <si>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</si>
  <si>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</si>
  <si>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</si>
  <si>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</si>
  <si>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</si>
  <si>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</si>
  <si>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</si>
  <si>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</si>
  <si>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</si>
  <si>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</si>
  <si>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</si>
  <si>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</si>
  <si>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</si>
  <si>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</si>
  <si>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</si>
  <si>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</si>
  <si>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</si>
  <si>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</si>
  <si>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</si>
  <si>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</si>
  <si>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</si>
  <si>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</si>
  <si>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</si>
  <si>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</si>
  <si>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</si>
  <si>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</si>
  <si>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</si>
  <si>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</si>
  <si>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</si>
  <si>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</si>
  <si>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</si>
  <si>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</si>
  <si>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</si>
  <si>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</si>
  <si>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</si>
  <si>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</si>
  <si>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</si>
  <si>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</si>
  <si>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</si>
  <si>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</si>
  <si>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</si>
  <si>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</si>
  <si>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</si>
  <si>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</si>
  <si>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</si>
  <si>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</si>
  <si>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</si>
  <si>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</si>
  <si>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</si>
  <si>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</si>
  <si>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</si>
  <si>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</si>
  <si>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</si>
  <si>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</si>
  <si>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</si>
  <si>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</si>
  <si>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</si>
  <si>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</si>
  <si>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</si>
  <si>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</si>
  <si>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</si>
  <si>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</si>
  <si>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</si>
  <si>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</si>
  <si>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</si>
  <si>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</si>
  <si>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</si>
  <si>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</si>
  <si>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</si>
  <si>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</si>
  <si>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</si>
  <si>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</si>
  <si>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</si>
  <si>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</si>
  <si>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</si>
  <si>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</si>
  <si>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</si>
  <si>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</si>
  <si>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</si>
  <si>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</si>
  <si>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</si>
  <si>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</si>
  <si>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</si>
  <si>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</si>
  <si>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</si>
  <si>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</si>
  <si>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</si>
  <si>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</si>
  <si>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</si>
  <si>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</si>
  <si>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</si>
  <si>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</si>
  <si>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</si>
  <si>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</si>
  <si>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</si>
  <si>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</si>
  <si>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</si>
  <si>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</si>
  <si>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</si>
  <si>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</si>
  <si>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</si>
  <si>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</si>
  <si>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</si>
  <si>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</si>
  <si>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</si>
  <si>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</si>
  <si>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</si>
  <si>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</si>
  <si>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</si>
  <si>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</si>
  <si>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</si>
  <si>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</si>
  <si>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</si>
  <si>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</si>
  <si>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</si>
  <si>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</si>
  <si>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</si>
  <si>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</si>
  <si>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</si>
  <si>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</si>
  <si>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</si>
  <si>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</si>
  <si>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</si>
  <si>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</si>
  <si>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</si>
  <si>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</si>
  <si>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</si>
  <si>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</si>
  <si>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</si>
  <si>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</si>
  <si>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</si>
  <si>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</si>
  <si>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</si>
  <si>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</si>
  <si>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</si>
  <si>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</si>
  <si>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</si>
  <si>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</si>
  <si>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</si>
  <si>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</si>
  <si>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</si>
  <si>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</si>
  <si>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</si>
  <si>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</si>
  <si>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</si>
  <si>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</si>
  <si>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</si>
  <si>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</si>
  <si>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</si>
  <si>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</si>
  <si>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</si>
  <si>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</si>
  <si>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</si>
  <si>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</si>
  <si>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</si>
  <si>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</si>
  <si>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</si>
  <si>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</si>
  <si>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</si>
  <si>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</si>
  <si>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</si>
  <si>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</si>
  <si>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</si>
  <si>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</si>
  <si>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</si>
  <si>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</si>
  <si>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</si>
  <si>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</si>
  <si>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</si>
  <si>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</si>
  <si>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</si>
  <si>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</si>
  <si>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</si>
  <si>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</si>
  <si>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</si>
  <si>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</si>
  <si>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</si>
  <si>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</si>
  <si>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</si>
  <si>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</si>
  <si>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</si>
  <si>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</si>
  <si>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</si>
  <si>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</si>
  <si>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</si>
  <si>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</si>
  <si>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</si>
  <si>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</si>
  <si>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</si>
  <si>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</si>
  <si>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</si>
  <si>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</si>
  <si>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</si>
  <si>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</si>
  <si>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</si>
  <si>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</si>
  <si>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</si>
  <si>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</si>
  <si>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</si>
  <si>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</si>
  <si>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</si>
  <si>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</si>
  <si>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</si>
  <si>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</si>
  <si>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</si>
  <si>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</si>
  <si>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</si>
  <si>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</si>
  <si>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</si>
  <si>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</si>
  <si>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</si>
  <si>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</si>
  <si>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</si>
  <si>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</si>
  <si>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</si>
  <si>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</si>
  <si>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</si>
  <si>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</si>
  <si>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</si>
  <si>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</si>
  <si>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</si>
  <si>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</si>
  <si>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</si>
  <si>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</si>
  <si>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</si>
  <si>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</si>
  <si>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</si>
  <si>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</si>
  <si>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</si>
  <si>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</si>
  <si>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</si>
  <si>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</si>
  <si>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</si>
  <si>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</si>
  <si>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</si>
  <si>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</si>
  <si>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</si>
  <si>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</si>
  <si>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</si>
  <si>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</si>
  <si>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</si>
  <si>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</si>
  <si>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</si>
  <si>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</si>
  <si>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</si>
  <si>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</si>
  <si>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</si>
  <si>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</si>
  <si>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</si>
  <si>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</si>
  <si>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</si>
  <si>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</si>
  <si>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</si>
  <si>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</si>
  <si>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</si>
  <si>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</si>
  <si>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</si>
  <si>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</si>
  <si>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</si>
  <si>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</si>
  <si>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</si>
  <si>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</si>
  <si>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</si>
  <si>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</si>
  <si>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</si>
  <si>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</si>
  <si>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</si>
  <si>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</si>
  <si>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</si>
  <si>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</si>
  <si>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</si>
  <si>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</si>
  <si>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</si>
  <si>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</si>
  <si>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</si>
  <si>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</si>
  <si>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</si>
  <si>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</si>
  <si>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</si>
  <si>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</si>
  <si>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</si>
  <si>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</si>
  <si>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</si>
  <si>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</si>
  <si>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</si>
  <si>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</si>
  <si>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</si>
  <si>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</si>
  <si>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</si>
  <si>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</si>
  <si>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</si>
  <si>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</si>
  <si>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</si>
  <si>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</si>
  <si>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</si>
  <si>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</si>
  <si>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</si>
  <si>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</si>
  <si>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</si>
  <si>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</si>
  <si>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</si>
  <si>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</si>
  <si>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</si>
  <si>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</si>
  <si>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</si>
  <si>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</si>
  <si>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</si>
  <si>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</si>
  <si>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</si>
  <si>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</si>
  <si>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</si>
  <si>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</si>
  <si>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</si>
  <si>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</si>
  <si>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</si>
  <si>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</si>
  <si>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</si>
  <si>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</si>
  <si>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</si>
  <si>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</si>
  <si>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</si>
  <si>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</si>
  <si>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</si>
  <si>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</si>
  <si>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</si>
  <si>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</si>
  <si>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</si>
  <si>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</si>
  <si>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</si>
  <si>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</si>
  <si>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</si>
  <si>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</si>
  <si>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</si>
  <si>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</si>
  <si>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</si>
  <si>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</si>
  <si>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</si>
  <si>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</si>
  <si>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</si>
  <si>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</si>
  <si>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</si>
  <si>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</si>
  <si>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</si>
  <si>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</si>
  <si>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</si>
  <si>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</si>
  <si>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</si>
  <si>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</si>
  <si>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</si>
  <si>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</si>
  <si>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</si>
  <si>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</si>
  <si>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</si>
  <si>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</si>
  <si>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</si>
  <si>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</si>
  <si>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</si>
  <si>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</si>
  <si>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</si>
  <si>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</si>
  <si>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</si>
  <si>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</si>
  <si>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</si>
  <si>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</si>
  <si>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</si>
  <si>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</si>
  <si>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</si>
  <si>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</si>
  <si>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</si>
  <si>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</si>
  <si>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</si>
  <si>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</si>
  <si>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</si>
  <si>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</si>
  <si>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</si>
  <si>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</si>
  <si>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</si>
  <si>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</si>
  <si>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</si>
  <si>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</si>
  <si>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</si>
  <si>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</si>
  <si>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</si>
  <si>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</si>
  <si>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</si>
  <si>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</si>
  <si>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</si>
  <si>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</si>
  <si>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</si>
  <si>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</si>
  <si>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</si>
  <si>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</si>
  <si>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</si>
  <si>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</si>
  <si>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</si>
  <si>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</si>
  <si>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</si>
  <si>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</si>
  <si>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</si>
  <si>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</si>
  <si>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</si>
  <si>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</si>
  <si>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</si>
  <si>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</si>
  <si>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</si>
  <si>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</si>
  <si>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</si>
  <si>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</si>
  <si>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</si>
  <si>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</si>
  <si>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</si>
  <si>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</si>
  <si>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</si>
  <si>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</si>
  <si>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</si>
  <si>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</si>
  <si>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</si>
  <si>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</si>
  <si>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</si>
  <si>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</si>
  <si>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</si>
  <si>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</si>
  <si>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</si>
  <si>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</si>
  <si>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</si>
  <si>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</si>
  <si>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</si>
  <si>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</si>
  <si>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</si>
  <si>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</si>
  <si>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</si>
  <si>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</si>
  <si>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</si>
  <si>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</si>
  <si>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</si>
  <si>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</si>
  <si>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</si>
  <si>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</si>
  <si>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</si>
  <si>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</si>
  <si>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</si>
  <si>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</si>
  <si>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</si>
  <si>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</si>
  <si>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</si>
  <si>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</si>
  <si>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</si>
  <si>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</si>
  <si>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</si>
  <si>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</si>
  <si>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</si>
  <si>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</si>
  <si>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</si>
  <si>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</si>
  <si>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</si>
  <si>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</si>
  <si>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</si>
  <si>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</si>
  <si>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</si>
  <si>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</si>
  <si>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</si>
  <si>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</si>
  <si>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</si>
  <si>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</si>
  <si>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</si>
  <si>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</si>
  <si>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</si>
  <si>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</si>
  <si>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</si>
  <si>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</si>
  <si>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</si>
  <si>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</si>
  <si>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</si>
  <si>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</si>
  <si>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</si>
  <si>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</si>
  <si>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</si>
  <si>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</si>
  <si>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</si>
  <si>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</si>
  <si>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</si>
  <si>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</si>
  <si>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</si>
  <si>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</si>
  <si>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</si>
  <si>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</si>
  <si>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</si>
  <si>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</si>
  <si>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</si>
  <si>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</si>
  <si>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</si>
  <si>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</si>
  <si>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</si>
  <si>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</si>
  <si>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</si>
  <si>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</si>
  <si>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</si>
  <si>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</si>
  <si>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</si>
  <si>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</si>
  <si>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</si>
  <si>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</si>
  <si>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</si>
  <si>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</si>
  <si>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</si>
  <si>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</si>
  <si>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</si>
  <si>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</si>
  <si>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</si>
  <si>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</si>
  <si>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</si>
  <si>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</si>
  <si>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</si>
  <si>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</si>
  <si>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</si>
  <si>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</si>
  <si>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</si>
  <si>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</si>
  <si>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</si>
  <si>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</si>
  <si>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</si>
  <si>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</si>
  <si>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</si>
  <si>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</si>
  <si>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</si>
  <si>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</si>
  <si>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</si>
  <si>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</si>
  <si>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</si>
  <si>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</si>
  <si>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</si>
  <si>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</si>
  <si>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</si>
  <si>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</si>
  <si>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</si>
  <si>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</si>
  <si>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</si>
  <si>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</si>
  <si>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</si>
  <si>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</si>
  <si>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</si>
  <si>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</si>
  <si>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</si>
  <si>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</si>
  <si>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</si>
  <si>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</si>
  <si>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</si>
  <si>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</si>
  <si>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</si>
  <si>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</si>
  <si>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</si>
  <si>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</si>
  <si>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</si>
  <si>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</si>
  <si>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</si>
  <si>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</si>
  <si>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</si>
  <si>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</si>
  <si>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</si>
  <si>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</si>
  <si>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</si>
  <si>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</si>
  <si>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</si>
  <si>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</si>
  <si>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</si>
  <si>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</si>
  <si>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</si>
  <si>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</si>
  <si>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</si>
  <si>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</si>
  <si>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</si>
  <si>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</si>
  <si>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</si>
  <si>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</si>
  <si>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</si>
  <si>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</si>
  <si>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</si>
  <si>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</si>
  <si>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</si>
  <si>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</si>
  <si>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</si>
  <si>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</si>
  <si>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</si>
  <si>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</si>
  <si>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</si>
  <si>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</si>
  <si>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</si>
  <si>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</si>
  <si>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</si>
  <si>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</si>
  <si>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</si>
  <si>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</si>
  <si>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</si>
  <si>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</si>
  <si>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</si>
  <si>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</si>
  <si>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</si>
  <si>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</si>
  <si>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</si>
  <si>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</si>
  <si>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</si>
  <si>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</si>
  <si>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</si>
  <si>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</si>
  <si>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</si>
  <si>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</si>
  <si>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</si>
  <si>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</si>
  <si>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</si>
  <si>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</si>
  <si>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</si>
  <si>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</si>
  <si>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</si>
  <si>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</si>
  <si>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</si>
  <si>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</si>
  <si>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</si>
  <si>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</si>
  <si>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</si>
  <si>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</si>
  <si>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</si>
  <si>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</si>
  <si>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</si>
  <si>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</si>
  <si>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</si>
  <si>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</si>
  <si>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</si>
  <si>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</si>
  <si>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</si>
  <si>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</si>
  <si>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</si>
  <si>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</si>
  <si>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</si>
  <si>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</si>
  <si>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</si>
  <si>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</si>
  <si>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</si>
  <si>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</si>
  <si>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</si>
  <si>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</si>
  <si>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</si>
  <si>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</si>
  <si>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</si>
  <si>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</si>
  <si>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</si>
  <si>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</si>
  <si>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</si>
  <si>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</si>
  <si>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</si>
  <si>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</si>
  <si>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</si>
  <si>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</si>
  <si>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</si>
  <si>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</si>
  <si>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</si>
  <si>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</si>
  <si>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</si>
  <si>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</si>
  <si>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</si>
  <si>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</si>
  <si>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</si>
  <si>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</si>
  <si>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</si>
  <si>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</si>
  <si>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</si>
  <si>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</si>
  <si>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</si>
  <si>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</si>
  <si>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</si>
  <si>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</si>
  <si>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</si>
  <si>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</si>
  <si>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</si>
  <si>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</si>
  <si>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</si>
  <si>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</si>
  <si>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</si>
  <si>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</si>
  <si>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</si>
  <si>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</si>
  <si>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</si>
  <si>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</si>
  <si>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</si>
  <si>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</si>
  <si>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</si>
  <si>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</si>
  <si>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</si>
  <si>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</si>
  <si>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</si>
  <si>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</si>
  <si>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</si>
  <si>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</si>
  <si>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</si>
  <si>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</si>
  <si>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</si>
  <si>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</si>
  <si>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</si>
  <si>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</si>
  <si>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</si>
  <si>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</si>
  <si>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</si>
  <si>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</si>
  <si>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</si>
  <si>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</si>
  <si>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</si>
  <si>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</si>
  <si>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</si>
  <si>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</si>
  <si>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</si>
  <si>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</si>
  <si>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</si>
  <si>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</si>
  <si>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</si>
  <si>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</si>
  <si>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</si>
  <si>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</si>
  <si>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</si>
  <si>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</si>
  <si>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</si>
  <si>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</si>
  <si>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</si>
  <si>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</si>
  <si>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</si>
  <si>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</si>
  <si>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</si>
  <si>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</si>
  <si>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</si>
  <si>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</si>
  <si>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</si>
  <si>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</si>
  <si>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</si>
  <si>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</si>
  <si>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</si>
  <si>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</si>
  <si>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</si>
  <si>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</si>
  <si>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</si>
  <si>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</si>
  <si>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</si>
  <si>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</si>
  <si>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</si>
  <si>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</si>
  <si>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</si>
  <si>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</si>
  <si>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</si>
  <si>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</si>
  <si>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</si>
  <si>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</si>
  <si>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</si>
  <si>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</si>
  <si>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</si>
  <si>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</si>
  <si>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</si>
  <si>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</si>
  <si>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</si>
  <si>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</si>
  <si>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</si>
  <si>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</si>
  <si>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</si>
  <si>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</si>
  <si>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</si>
  <si>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</si>
  <si>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</si>
  <si>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</si>
  <si>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</si>
  <si>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</si>
  <si>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</si>
  <si>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</si>
  <si>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</si>
  <si>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</si>
  <si>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</si>
  <si>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</si>
  <si>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</si>
  <si>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</si>
  <si>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</si>
  <si>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</si>
  <si>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</si>
  <si>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</si>
  <si>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</si>
  <si>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</si>
  <si>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</si>
  <si>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</si>
  <si>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</si>
  <si>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</si>
  <si>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</si>
  <si>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</si>
  <si>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</si>
  <si>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</si>
  <si>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</si>
  <si>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</si>
  <si>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</si>
  <si>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</si>
  <si>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</si>
  <si>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</si>
  <si>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</si>
  <si>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</si>
  <si>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</si>
  <si>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</si>
  <si>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</si>
  <si>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</si>
  <si>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</si>
  <si>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</si>
  <si>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</si>
  <si>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</si>
  <si>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</si>
  <si>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</si>
  <si>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</si>
  <si>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</si>
  <si>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</si>
  <si>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</si>
  <si>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</si>
  <si>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</si>
  <si>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</si>
  <si>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</si>
  <si>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</si>
  <si>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</si>
  <si>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</si>
  <si>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</si>
  <si>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</si>
  <si>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</si>
  <si>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</si>
  <si>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</si>
  <si>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</si>
  <si>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</si>
  <si>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</si>
  <si>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</si>
  <si>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</si>
  <si>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</si>
  <si>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</si>
  <si>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</si>
  <si>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</si>
  <si>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</si>
  <si>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</si>
  <si>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</si>
  <si>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</si>
  <si>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</si>
  <si>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</si>
  <si>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</si>
  <si>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</si>
  <si>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</si>
  <si>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</si>
  <si>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</si>
  <si>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</si>
  <si>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</si>
  <si>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</si>
  <si>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</si>
  <si>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</si>
  <si>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</si>
  <si>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</si>
  <si>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</si>
  <si>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</si>
  <si>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</si>
  <si>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</si>
  <si>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</si>
  <si>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</si>
  <si>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</si>
  <si>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</si>
  <si>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</si>
  <si>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</si>
  <si>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</si>
  <si>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</si>
  <si>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</si>
  <si>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</si>
  <si>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</si>
  <si>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</si>
  <si>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</si>
  <si>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</si>
  <si>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</si>
  <si>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</si>
  <si>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</si>
  <si>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</si>
  <si>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</si>
  <si>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</si>
  <si>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</si>
  <si>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</si>
  <si>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</si>
  <si>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</si>
  <si>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</si>
  <si>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</si>
  <si>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</si>
  <si>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</si>
  <si>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</si>
  <si>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</si>
  <si>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</si>
  <si>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</si>
  <si>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</si>
  <si>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</si>
  <si>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</si>
  <si>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</si>
  <si>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</si>
  <si>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</si>
  <si>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</si>
  <si>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</si>
  <si>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</si>
  <si>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</si>
  <si>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</si>
  <si>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</si>
  <si>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</si>
  <si>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</si>
  <si>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</si>
  <si>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</si>
  <si>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</si>
  <si>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</si>
  <si>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</si>
  <si>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</si>
  <si>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</si>
  <si>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</si>
  <si>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</si>
  <si>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</si>
  <si>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</si>
  <si>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</si>
  <si>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</si>
  <si>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</si>
  <si>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</si>
  <si>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</si>
  <si>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</si>
  <si>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</si>
  <si>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</si>
  <si>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</si>
  <si>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</si>
  <si>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</si>
  <si>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</si>
  <si>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</si>
  <si>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</si>
  <si>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</si>
  <si>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</si>
  <si>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</si>
  <si>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</si>
  <si>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</si>
  <si>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</si>
  <si>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</si>
  <si>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</si>
  <si>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</si>
  <si>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</si>
  <si>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</si>
  <si>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</si>
  <si>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</si>
  <si>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</si>
  <si>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</si>
  <si>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</si>
  <si>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</si>
  <si>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</si>
  <si>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</si>
  <si>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</si>
  <si>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</si>
  <si>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</si>
  <si>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</si>
  <si>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</si>
  <si>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</si>
  <si>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</si>
  <si>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</si>
  <si>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</si>
  <si>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</si>
  <si>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</si>
  <si>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</si>
  <si>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</si>
  <si>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</si>
  <si>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</si>
  <si>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</si>
  <si>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</si>
  <si>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</si>
  <si>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</si>
  <si>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</si>
  <si>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</si>
  <si>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</si>
  <si>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</si>
  <si>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</si>
  <si>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</si>
  <si>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</si>
  <si>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</si>
  <si>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</si>
  <si>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</si>
  <si>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</si>
  <si>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</si>
  <si>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</si>
  <si>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</si>
  <si>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</si>
  <si>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</si>
  <si>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</si>
  <si>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</si>
  <si>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</si>
  <si>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</si>
  <si>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</si>
  <si>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</si>
  <si>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</si>
  <si>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</si>
  <si>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</si>
  <si>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</si>
  <si>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</si>
  <si>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</si>
  <si>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</si>
  <si>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</si>
  <si>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</si>
  <si>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</si>
  <si>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</si>
  <si>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</si>
  <si>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</si>
  <si>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</si>
  <si>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</si>
  <si>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</si>
  <si>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</si>
  <si>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</si>
  <si>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</si>
  <si>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</si>
  <si>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</si>
  <si>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</si>
  <si>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</si>
  <si>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</si>
  <si>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</si>
  <si>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</si>
  <si>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</si>
  <si>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</si>
  <si>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</si>
  <si>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</si>
  <si>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</si>
  <si>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</si>
  <si>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</si>
  <si>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</si>
  <si>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</si>
  <si>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</si>
  <si>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</si>
  <si>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</si>
  <si>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</si>
  <si>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</si>
  <si>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</si>
  <si>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</si>
  <si>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</si>
  <si>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</si>
  <si>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</si>
  <si>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</si>
  <si>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</si>
  <si>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</si>
  <si>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</si>
  <si>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</si>
  <si>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</si>
  <si>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</si>
  <si>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</si>
  <si>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</si>
  <si>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</si>
  <si>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</si>
  <si>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</si>
  <si>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</si>
  <si>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</si>
  <si>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</si>
  <si>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</si>
  <si>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</si>
  <si>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</si>
  <si>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</si>
  <si>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</si>
  <si>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</si>
  <si>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</si>
  <si>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</si>
  <si>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</si>
  <si>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</si>
  <si>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</si>
  <si>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</si>
  <si>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</si>
  <si>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</si>
  <si>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</si>
  <si>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</si>
  <si>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</si>
  <si>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</si>
  <si>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</si>
  <si>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</si>
  <si>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</si>
  <si>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</si>
  <si>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</si>
  <si>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</si>
  <si>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</si>
  <si>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</si>
  <si>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</si>
  <si>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</si>
  <si>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</si>
  <si>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</si>
  <si>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</si>
  <si>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</si>
  <si>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</si>
  <si>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</si>
  <si>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</si>
  <si>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</si>
  <si>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</si>
  <si>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</si>
  <si>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</si>
  <si>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</si>
  <si>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</si>
  <si>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</si>
  <si>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</si>
  <si>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</si>
  <si>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</si>
  <si>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</si>
  <si>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</si>
  <si>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</si>
  <si>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</si>
  <si>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</si>
  <si>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</si>
  <si>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</si>
  <si>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</si>
  <si>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</si>
  <si>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</si>
  <si>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</si>
  <si>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</si>
  <si>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</si>
  <si>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</si>
  <si>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</si>
  <si>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</si>
  <si>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</si>
  <si>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</si>
  <si>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</si>
  <si>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</si>
  <si>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</si>
  <si>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</si>
  <si>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</si>
  <si>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</si>
  <si>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</si>
  <si>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</si>
  <si>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</si>
  <si>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</si>
  <si>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</si>
  <si>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</si>
  <si>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</si>
  <si>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</si>
  <si>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</si>
  <si>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</si>
  <si>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</si>
  <si>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</si>
  <si>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</si>
  <si>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</si>
  <si>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</si>
  <si>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</si>
  <si>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</si>
  <si>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</si>
  <si>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</si>
  <si>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</si>
  <si>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</si>
  <si>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</si>
  <si>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</si>
  <si>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</si>
  <si>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</si>
  <si>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</si>
  <si>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</si>
  <si>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</si>
  <si>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</si>
  <si>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</si>
  <si>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</si>
  <si>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</si>
  <si>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</si>
  <si>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</si>
  <si>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</si>
  <si>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</si>
  <si>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</si>
  <si>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</si>
  <si>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</si>
  <si>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</si>
  <si>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</si>
  <si>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</si>
  <si>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</si>
  <si>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</si>
  <si>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</si>
  <si>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</si>
  <si>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</si>
  <si>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</si>
  <si>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</si>
  <si>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</si>
  <si>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</si>
  <si>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</si>
  <si>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</si>
  <si>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</si>
  <si>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</si>
  <si>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</si>
  <si>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</si>
  <si>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</si>
  <si>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</si>
  <si>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</si>
  <si>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</si>
  <si>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</si>
  <si>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</si>
  <si>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</si>
  <si>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</si>
  <si>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</si>
  <si>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</si>
  <si>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</si>
  <si>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</si>
  <si>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</si>
  <si>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</si>
  <si>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</si>
  <si>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</si>
  <si>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</si>
  <si>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</si>
  <si>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</si>
  <si>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</si>
  <si>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</si>
  <si>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</si>
  <si>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</si>
  <si>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</si>
  <si>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</si>
  <si>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</si>
  <si>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</si>
  <si>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</si>
  <si>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</si>
  <si>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</si>
  <si>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</si>
  <si>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</si>
  <si>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</si>
  <si>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</si>
  <si>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</si>
  <si>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</si>
  <si>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</si>
  <si>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</si>
  <si>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</si>
  <si>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</si>
  <si>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</si>
  <si>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</si>
  <si>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</si>
  <si>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</si>
  <si>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</si>
  <si>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</si>
  <si>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</si>
  <si>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</si>
  <si>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</si>
  <si>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</si>
  <si>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</si>
  <si>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</si>
  <si>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</si>
  <si>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</si>
  <si>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</si>
  <si>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</si>
  <si>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</si>
  <si>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</si>
  <si>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</si>
  <si>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</si>
  <si>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</si>
  <si>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</si>
  <si>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</si>
  <si>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</si>
  <si>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</si>
  <si>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</si>
  <si>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</si>
  <si>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</si>
  <si>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</si>
  <si>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</si>
  <si>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</si>
  <si>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</si>
  <si>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</si>
  <si>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</si>
  <si>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</si>
  <si>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</si>
  <si>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</si>
  <si>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</si>
  <si>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</si>
  <si>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</si>
  <si>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</si>
  <si>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</si>
  <si>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</si>
  <si>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</si>
  <si>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</si>
  <si>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</si>
  <si>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</si>
  <si>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</si>
  <si>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</si>
  <si>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</si>
  <si>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</si>
  <si>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</si>
  <si>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</si>
  <si>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</si>
  <si>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</si>
  <si>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</si>
  <si>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</si>
  <si>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</si>
  <si>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</si>
  <si>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</si>
  <si>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</si>
  <si>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</si>
  <si>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</si>
  <si>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</si>
  <si>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</si>
  <si>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</si>
  <si>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</si>
  <si>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</si>
  <si>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</si>
  <si>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</si>
  <si>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</si>
  <si>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</si>
  <si>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</si>
  <si>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</si>
  <si>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</si>
  <si>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</si>
  <si>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</si>
  <si>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</si>
  <si>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</si>
  <si>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</si>
  <si>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</si>
  <si>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</si>
  <si>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</si>
  <si>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</si>
  <si>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</si>
  <si>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</si>
  <si>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</si>
  <si>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</si>
  <si>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</si>
  <si>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</si>
  <si>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</si>
  <si>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</si>
  <si>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</si>
  <si>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</si>
  <si>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</si>
  <si>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</si>
  <si>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</si>
  <si>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</si>
  <si>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</si>
  <si>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</si>
  <si>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</si>
  <si>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</si>
  <si>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</si>
  <si>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</si>
  <si>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</si>
  <si>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</si>
  <si>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</si>
  <si>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</si>
  <si>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</si>
  <si>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</si>
  <si>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</si>
  <si>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</si>
  <si>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</si>
  <si>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</si>
  <si>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</si>
  <si>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</si>
  <si>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</si>
  <si>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</si>
  <si>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</si>
  <si>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</si>
  <si>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</si>
  <si>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</si>
  <si>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</si>
  <si>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</si>
  <si>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</si>
  <si>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</si>
  <si>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</si>
  <si>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</si>
  <si>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</si>
  <si>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</si>
  <si>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</si>
  <si>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</si>
  <si>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</si>
  <si>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</si>
  <si>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</si>
  <si>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</si>
  <si>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</si>
  <si>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</si>
  <si>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</si>
  <si>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</si>
  <si>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</si>
  <si>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</si>
  <si>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</si>
  <si>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</si>
  <si>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</si>
  <si>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</si>
  <si>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</si>
  <si>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</si>
  <si>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</si>
  <si>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</si>
  <si>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</si>
  <si>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</si>
  <si>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</si>
  <si>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</si>
  <si>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</si>
  <si>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</si>
  <si>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</si>
  <si>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</si>
  <si>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</si>
  <si>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</si>
  <si>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</si>
  <si>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</si>
  <si>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</si>
  <si>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</si>
  <si>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</si>
  <si>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</si>
  <si>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</si>
  <si>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</si>
  <si>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</si>
  <si>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</si>
  <si>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</si>
  <si>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</si>
  <si>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</si>
  <si>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</si>
  <si>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</si>
  <si>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</si>
  <si>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</si>
  <si>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</si>
  <si>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</si>
  <si>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</si>
  <si>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</si>
  <si>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</si>
  <si>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</si>
  <si>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</si>
  <si>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</si>
  <si>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</si>
  <si>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</si>
  <si>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</si>
  <si>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</si>
  <si>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</si>
  <si>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</si>
  <si>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</si>
  <si>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</si>
  <si>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</si>
  <si>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</si>
  <si>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</si>
  <si>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</si>
  <si>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</si>
  <si>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</si>
  <si>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</si>
  <si>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</si>
  <si>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</si>
  <si>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</si>
  <si>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</si>
  <si>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</si>
  <si>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</si>
  <si>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</si>
  <si>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</si>
  <si>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</si>
  <si>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</si>
  <si>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</si>
  <si>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</si>
  <si>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</si>
  <si>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</si>
  <si>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</si>
  <si>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</si>
  <si>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</si>
  <si>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</si>
  <si>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</si>
  <si>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</si>
  <si>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</si>
  <si>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</si>
  <si>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</si>
  <si>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</si>
  <si>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</si>
  <si>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</si>
  <si>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</si>
  <si>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</si>
  <si>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</si>
  <si>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</si>
  <si>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</si>
  <si>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</si>
  <si>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</si>
  <si>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</si>
  <si>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</si>
  <si>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</si>
  <si>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</si>
  <si>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</si>
  <si>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</si>
  <si>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</si>
  <si>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</si>
  <si>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</si>
  <si>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</si>
  <si>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</si>
  <si>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</si>
  <si>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</si>
  <si>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</si>
  <si>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</si>
  <si>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</si>
  <si>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</si>
  <si>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</si>
  <si>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</si>
  <si>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</si>
  <si>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</si>
  <si>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</si>
  <si>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</si>
  <si>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</si>
  <si>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</si>
  <si>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</si>
  <si>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</si>
  <si>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</si>
  <si>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</si>
  <si>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</si>
  <si>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</si>
  <si>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</si>
  <si>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</si>
  <si>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</si>
  <si>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</si>
  <si>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</si>
  <si>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</si>
  <si>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</si>
  <si>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</si>
  <si>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</si>
  <si>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</si>
  <si>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</si>
  <si>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</si>
  <si>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</si>
  <si>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</si>
  <si>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</si>
  <si>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</si>
  <si>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</si>
  <si>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</si>
  <si>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</si>
  <si>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</si>
  <si>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</si>
  <si>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</si>
  <si>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</si>
  <si>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</si>
  <si>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</si>
  <si>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</si>
  <si>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</si>
  <si>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</si>
  <si>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</si>
  <si>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</si>
  <si>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</si>
  <si>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</si>
  <si>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</si>
  <si>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</si>
  <si>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</si>
  <si>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</si>
  <si>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</si>
  <si>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</si>
  <si>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</si>
  <si>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</si>
  <si>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</si>
  <si>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</si>
  <si>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</si>
  <si>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</si>
  <si>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</si>
  <si>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</si>
  <si>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</si>
  <si>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</si>
  <si>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</si>
  <si>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</si>
  <si>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</si>
  <si>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</si>
  <si>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</si>
  <si>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</si>
  <si>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</si>
  <si>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</si>
  <si>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</si>
  <si>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</si>
  <si>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</si>
  <si>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</si>
  <si>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</si>
  <si>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</si>
  <si>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</si>
  <si>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</si>
  <si>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</si>
  <si>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</si>
  <si>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</si>
  <si>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</si>
  <si>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</si>
  <si>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</si>
  <si>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</si>
  <si>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</si>
  <si>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</si>
  <si>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</si>
  <si>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</si>
  <si>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</si>
  <si>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</si>
  <si>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</si>
  <si>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</si>
  <si>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</si>
  <si>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</si>
  <si>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</si>
  <si>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</si>
  <si>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</si>
  <si>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</si>
  <si>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</si>
  <si>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</si>
  <si>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</si>
  <si>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</si>
  <si>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</si>
  <si>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</si>
  <si>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</si>
  <si>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</si>
  <si>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</si>
  <si>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</si>
  <si>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</si>
  <si>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</si>
  <si>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</si>
  <si>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</si>
  <si>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</si>
  <si>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</si>
  <si>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</si>
  <si>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</si>
  <si>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</si>
  <si>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</si>
  <si>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</si>
  <si>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</si>
  <si>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</si>
  <si>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</si>
  <si>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</si>
  <si>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</si>
  <si>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</si>
  <si>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</si>
  <si>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</si>
  <si>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</si>
  <si>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</si>
  <si>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</si>
  <si>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</si>
  <si>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</si>
  <si>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</si>
  <si>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</si>
  <si>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</si>
  <si>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</si>
  <si>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</si>
  <si>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</si>
  <si>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</si>
  <si>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</si>
  <si>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</si>
  <si>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</si>
  <si>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</si>
  <si>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</si>
  <si>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</si>
  <si>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</si>
  <si>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</si>
  <si>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</si>
  <si>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</si>
  <si>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</si>
  <si>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</si>
  <si>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</si>
  <si>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</si>
  <si>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</si>
  <si>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</si>
  <si>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</si>
  <si>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</si>
  <si>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</si>
  <si>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</si>
  <si>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</si>
  <si>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</si>
  <si>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</si>
  <si>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</si>
  <si>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</si>
  <si>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</si>
  <si>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</si>
  <si>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</si>
  <si>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</si>
  <si>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</si>
  <si>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</si>
  <si>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</si>
  <si>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</si>
  <si>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</si>
  <si>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</si>
  <si>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</si>
  <si>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</si>
  <si>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</si>
  <si>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</si>
  <si>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</si>
  <si>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</si>
  <si>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</si>
  <si>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</si>
  <si>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</si>
  <si>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</si>
  <si>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</si>
  <si>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</si>
  <si>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</si>
  <si>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</si>
  <si>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</si>
  <si>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</si>
  <si>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</si>
  <si>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</si>
  <si>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</si>
  <si>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</si>
  <si>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</si>
  <si>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</si>
  <si>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</si>
  <si>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</si>
  <si>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</si>
  <si>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</si>
  <si>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</si>
  <si>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</si>
  <si>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</si>
  <si>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</si>
  <si>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</si>
  <si>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</si>
  <si>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</si>
  <si>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</si>
  <si>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</si>
  <si>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</si>
  <si>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</si>
  <si>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</si>
  <si>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</si>
  <si>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</si>
  <si>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</si>
  <si>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</si>
  <si>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</si>
  <si>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</si>
  <si>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</si>
  <si>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</si>
  <si>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</si>
  <si>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</si>
  <si>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</si>
  <si>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</si>
  <si>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</si>
  <si>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</si>
  <si>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</si>
  <si>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</si>
  <si>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</si>
  <si>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</si>
  <si>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</si>
  <si>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</si>
  <si>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</si>
  <si>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</si>
  <si>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</si>
  <si>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</si>
  <si>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</si>
  <si>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</si>
  <si>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</si>
  <si>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</si>
  <si>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</si>
  <si>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</si>
  <si>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</si>
  <si>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</si>
  <si>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</si>
  <si>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</si>
  <si>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</si>
  <si>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</si>
  <si>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</si>
  <si>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</si>
  <si>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</si>
  <si>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</si>
  <si>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</si>
  <si>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</si>
  <si>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</si>
  <si>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</si>
  <si>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</si>
  <si>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</si>
  <si>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</si>
  <si>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</si>
  <si>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</si>
  <si>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</si>
  <si>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</si>
  <si>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</si>
  <si>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</si>
  <si>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</si>
  <si>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</si>
  <si>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</si>
  <si>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</si>
  <si>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</si>
  <si>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</si>
  <si>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</si>
  <si>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</si>
  <si>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</si>
  <si>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</si>
  <si>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</si>
  <si>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</si>
  <si>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</si>
  <si>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</si>
  <si>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</si>
  <si>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</si>
  <si>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</si>
  <si>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</si>
  <si>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</si>
  <si>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</si>
  <si>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</si>
  <si>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</si>
  <si>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</si>
  <si>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</si>
  <si>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</si>
  <si>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</si>
  <si>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</si>
  <si>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</si>
  <si>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</si>
  <si>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</si>
  <si>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</si>
  <si>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</si>
  <si>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</si>
  <si>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</si>
  <si>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</si>
  <si>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</si>
  <si>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</si>
  <si>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</si>
  <si>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</si>
  <si>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</si>
  <si>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</si>
  <si>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</si>
  <si>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</si>
  <si>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</si>
  <si>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</si>
  <si>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</si>
  <si>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</si>
  <si>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</si>
  <si>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</si>
  <si>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</si>
  <si>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</si>
  <si>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</si>
  <si>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</si>
  <si>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</si>
  <si>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</si>
  <si>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</si>
  <si>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</si>
  <si>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</si>
  <si>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</si>
  <si>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</si>
  <si>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</si>
  <si>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</si>
  <si>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</si>
  <si>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</si>
  <si>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</si>
  <si>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</si>
  <si>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</si>
  <si>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</si>
  <si>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</si>
  <si>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</si>
  <si>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</si>
  <si>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</si>
  <si>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</si>
  <si>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</si>
  <si>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</si>
  <si>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</si>
  <si>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</si>
  <si>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</si>
  <si>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</si>
  <si>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</si>
  <si>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</si>
  <si>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</si>
  <si>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</si>
  <si>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</si>
  <si>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</si>
  <si>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</si>
  <si>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</si>
  <si>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</si>
  <si>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</si>
  <si>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</si>
  <si>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</si>
  <si>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</si>
  <si>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</si>
  <si>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</si>
  <si>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</si>
  <si>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</si>
  <si>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</si>
  <si>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</si>
  <si>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</si>
  <si>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</si>
  <si>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</si>
  <si>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</si>
  <si>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</si>
  <si>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</si>
  <si>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</si>
  <si>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</si>
  <si>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</si>
  <si>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</si>
  <si>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</si>
  <si>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</si>
  <si>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</si>
  <si>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</si>
  <si>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</si>
  <si>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</si>
  <si>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</si>
  <si>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</si>
  <si>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</si>
  <si>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</si>
  <si>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</si>
  <si>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</si>
  <si>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</si>
  <si>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</si>
  <si>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</si>
  <si>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</si>
  <si>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</si>
  <si>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</si>
  <si>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</si>
  <si>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</si>
  <si>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</si>
  <si>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</si>
  <si>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</si>
  <si>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</si>
  <si>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</si>
  <si>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</si>
  <si>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</si>
  <si>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</si>
  <si>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</si>
  <si>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</si>
  <si>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</si>
  <si>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</si>
  <si>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</si>
  <si>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</si>
  <si>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</si>
  <si>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</si>
  <si>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</si>
  <si>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</si>
  <si>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</si>
  <si>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</si>
  <si>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</si>
  <si>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</si>
  <si>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</si>
  <si>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</si>
  <si>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</si>
  <si>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</si>
  <si>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</si>
  <si>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</si>
  <si>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</si>
  <si>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</si>
  <si>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</si>
  <si>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</si>
  <si>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</si>
  <si>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</si>
  <si>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</si>
  <si>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</si>
  <si>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</si>
  <si>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</si>
  <si>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</si>
  <si>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</si>
  <si>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</si>
  <si>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</si>
  <si>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</si>
  <si>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</si>
  <si>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</si>
  <si>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</si>
  <si>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</si>
  <si>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</si>
  <si>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</si>
  <si>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</si>
  <si>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</si>
  <si>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</si>
  <si>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</si>
  <si>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</si>
  <si>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</si>
  <si>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</si>
  <si>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</si>
  <si>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</si>
  <si>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</si>
  <si>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</si>
  <si>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</si>
  <si>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</si>
  <si>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</si>
  <si>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</si>
  <si>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</si>
  <si>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</si>
  <si>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</si>
  <si>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</si>
  <si>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</si>
  <si>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</si>
  <si>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</si>
  <si>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</si>
  <si>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</si>
  <si>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</si>
  <si>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</si>
  <si>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</si>
  <si>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</si>
  <si>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</si>
  <si>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</si>
  <si>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</si>
  <si>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</si>
  <si>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</si>
  <si>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</si>
  <si>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</si>
  <si>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</si>
  <si>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</si>
  <si>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</si>
  <si>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</si>
  <si>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</si>
  <si>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</si>
  <si>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</si>
  <si>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</si>
  <si>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</si>
  <si>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</si>
  <si>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</si>
  <si>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</si>
  <si>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</si>
  <si>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</si>
  <si>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</si>
  <si>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</si>
  <si>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</si>
  <si>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</si>
  <si>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</si>
  <si>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</si>
  <si>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</si>
  <si>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</si>
  <si>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</si>
  <si>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</si>
  <si>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</si>
  <si>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</si>
  <si>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</si>
  <si>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</si>
  <si>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</si>
  <si>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</si>
  <si>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</si>
  <si>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</si>
  <si>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</si>
  <si>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</si>
  <si>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</si>
  <si>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</si>
  <si>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</si>
  <si>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</si>
  <si>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</si>
  <si>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</si>
  <si>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</si>
  <si>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</si>
  <si>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</si>
  <si>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</si>
  <si>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</si>
  <si>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</si>
  <si>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</si>
  <si>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</si>
  <si>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</si>
  <si>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</si>
  <si>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</si>
  <si>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</si>
  <si>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</si>
  <si>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</si>
  <si>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</si>
  <si>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</si>
  <si>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</si>
  <si>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</si>
  <si>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</si>
  <si>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</si>
  <si>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</si>
  <si>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</si>
  <si>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</si>
  <si>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</si>
  <si>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</si>
  <si>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</si>
  <si>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</si>
  <si>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</si>
  <si>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</si>
  <si>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</si>
  <si>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</si>
  <si>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</si>
  <si>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</si>
  <si>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</si>
  <si>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</si>
  <si>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</si>
  <si>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</si>
  <si>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</si>
  <si>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</si>
  <si>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</si>
  <si>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</si>
  <si>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</si>
  <si>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</si>
  <si>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</si>
  <si>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</si>
  <si>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</si>
  <si>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</si>
  <si>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</si>
  <si>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</si>
  <si>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</si>
  <si>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</si>
  <si>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</si>
  <si>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</si>
  <si>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</si>
  <si>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</si>
  <si>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</si>
  <si>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</si>
  <si>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</si>
  <si>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</si>
  <si>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</si>
  <si>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</si>
  <si>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</si>
  <si>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</si>
  <si>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</si>
  <si>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</si>
  <si>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</si>
  <si>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</si>
  <si>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</si>
  <si>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</si>
  <si>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</si>
  <si>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</si>
  <si>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</si>
  <si>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</si>
  <si>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</si>
  <si>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</si>
  <si>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</si>
  <si>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</si>
  <si>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</si>
  <si>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</si>
  <si>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</si>
  <si>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</si>
  <si>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</si>
  <si>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</si>
  <si>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</si>
  <si>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</si>
  <si>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</si>
  <si>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</si>
  <si>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</si>
  <si>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</si>
  <si>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</si>
  <si>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</si>
  <si>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</si>
  <si>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</si>
  <si>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</si>
  <si>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</si>
  <si>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</si>
  <si>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</si>
  <si>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</si>
  <si>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</si>
  <si>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</si>
  <si>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</si>
  <si>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</si>
  <si>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</si>
  <si>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</si>
  <si>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</si>
  <si>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</si>
  <si>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</si>
  <si>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</si>
  <si>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</si>
  <si>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</si>
  <si>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</si>
  <si>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</si>
  <si>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</si>
  <si>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</si>
  <si>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</si>
  <si>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</si>
  <si>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</si>
  <si>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</si>
  <si>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</si>
  <si>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</si>
  <si>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</si>
  <si>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</si>
  <si>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</si>
  <si>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</si>
  <si>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</si>
  <si>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</si>
  <si>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</si>
  <si>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</si>
  <si>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</si>
  <si>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</si>
  <si>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</si>
  <si>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</si>
  <si>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</si>
  <si>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</si>
  <si>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</si>
  <si>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</si>
  <si>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</si>
  <si>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</si>
  <si>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</si>
  <si>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</si>
  <si>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</si>
  <si>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</si>
  <si>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</si>
  <si>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</si>
  <si>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</si>
  <si>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</si>
  <si>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</si>
  <si>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</si>
  <si>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</si>
  <si>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</si>
  <si>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</si>
  <si>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</si>
  <si>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</si>
  <si>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</si>
  <si>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</si>
  <si>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</si>
  <si>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</si>
  <si>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</si>
  <si>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</si>
  <si>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</si>
  <si>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</si>
  <si>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</si>
  <si>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</si>
  <si>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</si>
  <si>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</si>
  <si>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</si>
  <si>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</si>
  <si>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</si>
  <si>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</si>
  <si>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</si>
  <si>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</si>
  <si>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</si>
  <si>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</si>
  <si>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</si>
  <si>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</si>
  <si>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</si>
  <si>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</si>
  <si>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</si>
  <si>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</si>
  <si>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</si>
  <si>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</si>
  <si>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</si>
  <si>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</si>
  <si>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</si>
  <si>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</si>
  <si>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</si>
  <si>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</si>
  <si>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</si>
  <si>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</si>
  <si>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</si>
  <si>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</si>
  <si>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</si>
  <si>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</si>
  <si>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</si>
  <si>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</si>
  <si>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</si>
  <si>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</si>
  <si>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</si>
  <si>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</si>
  <si>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</si>
  <si>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</si>
  <si>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</si>
  <si>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</si>
  <si>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</si>
  <si>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</si>
  <si>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</si>
  <si>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</si>
  <si>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</si>
  <si>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</si>
  <si>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</si>
  <si>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</si>
  <si>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</si>
  <si>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</si>
  <si>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</si>
  <si>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</si>
  <si>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</si>
  <si>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</si>
  <si>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</si>
  <si>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</si>
  <si>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</si>
  <si>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</si>
  <si>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</si>
  <si>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</si>
  <si>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</si>
  <si>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</si>
  <si>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</si>
  <si>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</si>
  <si>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</si>
  <si>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</si>
  <si>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</si>
  <si>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</si>
  <si>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</si>
  <si>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</si>
  <si>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</si>
  <si>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</si>
  <si>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</si>
  <si>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</si>
  <si>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</si>
  <si>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</si>
  <si>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</si>
  <si>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</si>
  <si>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</si>
  <si>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</si>
  <si>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</si>
  <si>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</si>
  <si>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</si>
  <si>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</si>
  <si>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</si>
  <si>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</si>
  <si>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</si>
  <si>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</si>
  <si>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</si>
  <si>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</si>
  <si>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</si>
  <si>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</si>
  <si>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</si>
  <si>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</si>
  <si>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</si>
  <si>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</si>
  <si>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</si>
  <si>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</si>
  <si>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</si>
  <si>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</si>
  <si>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</si>
  <si>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</si>
  <si>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</si>
  <si>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</si>
  <si>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</si>
  <si>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</si>
  <si>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</si>
  <si>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</si>
  <si>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</si>
  <si>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</si>
  <si>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</si>
  <si>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</si>
  <si>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</si>
  <si>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</si>
  <si>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</si>
  <si>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</si>
  <si>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</si>
  <si>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</si>
  <si>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</si>
  <si>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</si>
  <si>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</si>
  <si>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</si>
  <si>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</si>
  <si>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</si>
  <si>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</si>
  <si>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</si>
  <si>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</si>
  <si>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</si>
  <si>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</si>
  <si>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</si>
  <si>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</si>
  <si>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</si>
  <si>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</si>
  <si>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</si>
  <si>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</si>
  <si>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</si>
  <si>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</si>
  <si>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</si>
  <si>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</si>
  <si>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</si>
  <si>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</si>
  <si>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</si>
  <si>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</si>
  <si>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</si>
  <si>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</si>
  <si>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</si>
  <si>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</si>
  <si>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</si>
  <si>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</si>
  <si>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</si>
  <si>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</si>
  <si>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</si>
  <si>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</si>
  <si>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</si>
  <si>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</si>
  <si>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</si>
  <si>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</si>
  <si>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</si>
  <si>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</si>
  <si>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</si>
  <si>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</si>
  <si>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</si>
  <si>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</si>
  <si>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</si>
  <si>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</si>
  <si>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</si>
  <si>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</si>
  <si>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</si>
  <si>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</si>
  <si>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</si>
  <si>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</si>
  <si>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</si>
  <si>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</si>
  <si>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</si>
  <si>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</si>
  <si>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</si>
  <si>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</si>
  <si>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</si>
  <si>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</si>
  <si>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</si>
  <si>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</si>
  <si>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</si>
  <si>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</si>
  <si>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</si>
  <si>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</si>
  <si>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</si>
  <si>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</si>
  <si>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</si>
  <si>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</si>
  <si>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</si>
  <si>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</si>
  <si>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</si>
  <si>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</si>
  <si>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</si>
  <si>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</si>
  <si>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</si>
  <si>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</si>
  <si>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</si>
  <si>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</si>
  <si>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</si>
  <si>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</si>
  <si>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</si>
  <si>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</si>
  <si>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</si>
  <si>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</si>
  <si>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</si>
  <si>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</si>
  <si>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</si>
  <si>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</si>
  <si>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</si>
  <si>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</si>
  <si>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</si>
  <si>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</si>
  <si>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</si>
  <si>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</si>
  <si>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</si>
  <si>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</si>
  <si>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</si>
  <si>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</si>
  <si>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</si>
  <si>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</si>
  <si>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</si>
  <si>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</si>
  <si>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</si>
  <si>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</si>
  <si>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</si>
  <si>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</si>
  <si>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</si>
  <si>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</si>
  <si>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</si>
  <si>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</si>
  <si>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</si>
  <si>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</si>
  <si>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</si>
  <si>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</si>
  <si>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</si>
  <si>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</si>
  <si>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</si>
  <si>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</si>
  <si>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</si>
  <si>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</si>
  <si>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</si>
  <si>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</si>
  <si>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</si>
  <si>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</si>
  <si>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</si>
  <si>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</si>
  <si>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</si>
  <si>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</si>
  <si>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</si>
  <si>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</si>
  <si>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</si>
  <si>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</si>
  <si>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</si>
  <si>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</si>
  <si>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</si>
  <si>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</si>
  <si>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</si>
  <si>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</si>
  <si>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</si>
  <si>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</si>
  <si>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</si>
  <si>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</si>
  <si>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</si>
  <si>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</si>
  <si>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</si>
  <si>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</si>
  <si>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</si>
  <si>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</si>
  <si>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</si>
  <si>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</si>
  <si>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</si>
  <si>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</si>
  <si>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</si>
  <si>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</si>
  <si>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</si>
  <si>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</si>
  <si>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</si>
  <si>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</si>
  <si>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</si>
  <si>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</si>
  <si>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</si>
  <si>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</si>
  <si>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</si>
  <si>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</si>
  <si>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</si>
  <si>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</si>
  <si>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</si>
  <si>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</si>
  <si>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</si>
  <si>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</si>
  <si>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</si>
  <si>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</si>
  <si>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</si>
  <si>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</si>
  <si>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</si>
  <si>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</si>
  <si>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</si>
  <si>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</si>
  <si>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</si>
  <si>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</si>
  <si>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</si>
  <si>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</si>
  <si>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</si>
  <si>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</si>
  <si>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</si>
  <si>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</si>
  <si>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</si>
  <si>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</si>
  <si>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</si>
  <si>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</si>
  <si>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</si>
  <si>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</si>
  <si>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</si>
  <si>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</si>
  <si>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</si>
  <si>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</si>
  <si>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</si>
  <si>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</si>
  <si>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</si>
  <si>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</si>
  <si>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</si>
  <si>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</si>
  <si>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</si>
  <si>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</si>
  <si>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</si>
  <si>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</si>
  <si>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</si>
  <si>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</si>
  <si>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</si>
  <si>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</si>
  <si>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</si>
  <si>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</si>
  <si>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</si>
  <si>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</si>
  <si>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</si>
  <si>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</si>
  <si>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</si>
  <si>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</si>
  <si>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</si>
  <si>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</si>
  <si>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</si>
  <si>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</si>
  <si>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</si>
  <si>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</si>
  <si>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</si>
  <si>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</si>
  <si>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</si>
  <si>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</si>
  <si>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</si>
  <si>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</si>
  <si>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</si>
  <si>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</si>
  <si>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</si>
  <si>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</si>
  <si>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</si>
  <si>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</si>
  <si>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</si>
  <si>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</si>
  <si>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</si>
  <si>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</si>
  <si>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</si>
  <si>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</si>
  <si>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</si>
  <si>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</si>
  <si>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</si>
  <si>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</si>
  <si>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</si>
  <si>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</si>
  <si>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</si>
  <si>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</si>
  <si>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</si>
  <si>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</si>
  <si>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</si>
  <si>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</si>
  <si>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</si>
  <si>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</si>
  <si>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</si>
  <si>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</si>
  <si>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</si>
  <si>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</si>
  <si>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</si>
  <si>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</si>
  <si>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</si>
  <si>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</si>
  <si>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</si>
  <si>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</si>
  <si>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</si>
  <si>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</si>
  <si>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</si>
  <si>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</si>
  <si>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</si>
  <si>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</si>
  <si>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</si>
  <si>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</si>
  <si>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</si>
  <si>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</si>
  <si>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</si>
  <si>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</si>
  <si>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</si>
  <si>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</si>
  <si>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</si>
  <si>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</si>
  <si>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</si>
  <si>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</si>
  <si>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</si>
  <si>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</si>
  <si>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</si>
  <si>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</si>
  <si>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</si>
  <si>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</si>
  <si>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</si>
  <si>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</si>
  <si>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</si>
  <si>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</si>
  <si>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</si>
  <si>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</si>
  <si>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</si>
  <si>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</si>
  <si>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</si>
  <si>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</si>
  <si>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</si>
  <si>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</si>
  <si>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</si>
  <si>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</si>
  <si>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</si>
  <si>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</si>
  <si>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</si>
  <si>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</si>
  <si>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</si>
  <si>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</si>
  <si>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</si>
  <si>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</si>
  <si>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</si>
  <si>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</si>
  <si>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</si>
  <si>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</si>
  <si>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</si>
  <si>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</si>
  <si>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</si>
  <si>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</si>
  <si>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</si>
  <si>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</si>
  <si>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</si>
  <si>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</si>
  <si>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</si>
  <si>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</si>
  <si>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</si>
  <si>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</si>
  <si>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</si>
  <si>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</si>
  <si>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</si>
  <si>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</si>
  <si>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</si>
  <si>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</si>
  <si>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</si>
  <si>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</si>
  <si>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</si>
  <si>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</si>
  <si>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</si>
  <si>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</si>
  <si>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</si>
  <si>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</si>
  <si>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</si>
  <si>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</si>
  <si>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</si>
  <si>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</si>
  <si>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</si>
  <si>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</si>
  <si>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</si>
  <si>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</si>
  <si>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</si>
  <si>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</si>
  <si>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</si>
  <si>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</si>
  <si>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</si>
  <si>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</si>
  <si>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</si>
  <si>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</si>
  <si>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</si>
  <si>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</si>
  <si>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</si>
  <si>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</si>
  <si>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</si>
  <si>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</si>
  <si>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</si>
  <si>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</si>
  <si>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</si>
  <si>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</si>
  <si>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</si>
  <si>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</si>
  <si>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</si>
  <si>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</si>
  <si>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</si>
  <si>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</si>
  <si>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</si>
  <si>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</si>
  <si>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</si>
  <si>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</si>
  <si>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</si>
  <si>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</si>
  <si>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</si>
  <si>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</si>
  <si>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</si>
  <si>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</si>
  <si>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</si>
  <si>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</si>
  <si>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</si>
  <si>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</si>
  <si>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</si>
  <si>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</si>
  <si>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</si>
  <si>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</si>
  <si>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</si>
  <si>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</si>
  <si>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</si>
  <si>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</si>
  <si>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</si>
  <si>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</si>
  <si>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</si>
  <si>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</si>
  <si>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</si>
  <si>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</si>
  <si>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</si>
  <si>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</si>
  <si>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</si>
  <si>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</si>
  <si>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</si>
  <si>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</si>
  <si>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</si>
  <si>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</si>
  <si>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</si>
  <si>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</si>
  <si>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</si>
  <si>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</si>
  <si>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</si>
  <si>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</si>
  <si>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</si>
  <si>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</si>
  <si>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</si>
  <si>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</si>
  <si>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</si>
  <si>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</si>
  <si>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</si>
  <si>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</si>
  <si>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</si>
  <si>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</si>
  <si>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</si>
  <si>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</si>
  <si>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</si>
  <si>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</si>
  <si>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</si>
  <si>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</si>
  <si>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</si>
  <si>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</si>
  <si>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</si>
  <si>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</si>
  <si>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</si>
  <si>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</si>
  <si>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</si>
  <si>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</si>
  <si>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</si>
  <si>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</si>
  <si>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</si>
  <si>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</si>
  <si>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</si>
  <si>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</si>
  <si>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</si>
  <si>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</si>
  <si>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</si>
  <si>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</si>
  <si>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</si>
  <si>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</si>
  <si>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</si>
  <si>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</si>
  <si>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</si>
  <si>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</si>
  <si>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</si>
  <si>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</si>
  <si>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</si>
  <si>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</si>
  <si>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</si>
  <si>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</si>
  <si>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</si>
  <si>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</si>
  <si>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</si>
  <si>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</si>
  <si>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</si>
  <si>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</si>
  <si>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</si>
  <si>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</si>
  <si>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</si>
  <si>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</si>
  <si>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</si>
  <si>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</si>
  <si>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</si>
  <si>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</si>
  <si>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</si>
  <si>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</si>
  <si>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</si>
  <si>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</si>
  <si>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</si>
  <si>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</si>
  <si>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</si>
  <si>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</si>
  <si>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</si>
  <si>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</si>
  <si>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</si>
  <si>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</si>
  <si>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</si>
  <si>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</si>
  <si>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</si>
  <si>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</si>
  <si>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</si>
  <si>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</si>
  <si>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</si>
  <si>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</si>
  <si>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</si>
  <si>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</si>
  <si>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</si>
  <si>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</si>
  <si>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</si>
  <si>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</si>
  <si>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</si>
  <si>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</si>
  <si>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</si>
  <si>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</si>
  <si>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</si>
  <si>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</si>
  <si>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</si>
  <si>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</si>
  <si>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</si>
  <si>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</si>
  <si>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</si>
  <si>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</si>
  <si>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</si>
  <si>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</si>
  <si>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</si>
  <si>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</si>
  <si>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</si>
  <si>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</si>
  <si>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</si>
  <si>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</si>
  <si>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</si>
  <si>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</si>
  <si>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</si>
  <si>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</si>
  <si>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</si>
  <si>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</si>
  <si>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</si>
  <si>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</si>
  <si>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</si>
  <si>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</si>
  <si>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</si>
  <si>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</si>
  <si>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</si>
  <si>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</si>
  <si>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</si>
  <si>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</si>
  <si>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</si>
  <si>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</si>
  <si>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</si>
  <si>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</si>
  <si>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</si>
  <si>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</si>
  <si>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</si>
  <si>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</si>
  <si>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</si>
  <si>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</si>
  <si>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</si>
  <si>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</si>
  <si>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</si>
  <si>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</si>
  <si>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</si>
  <si>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</si>
  <si>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</si>
  <si>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</si>
  <si>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</si>
  <si>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</si>
  <si>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</si>
  <si>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</si>
  <si>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</si>
  <si>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</si>
  <si>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</si>
  <si>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</si>
  <si>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</si>
  <si>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</si>
  <si>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</si>
  <si>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</si>
  <si>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</si>
  <si>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</si>
  <si>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</si>
  <si>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</si>
  <si>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</si>
  <si>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</si>
  <si>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</si>
  <si>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</si>
  <si>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</si>
  <si>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</si>
  <si>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</si>
  <si>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</si>
  <si>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</si>
  <si>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</si>
  <si>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</si>
  <si>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</si>
  <si>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</si>
  <si>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</si>
  <si>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</si>
  <si>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</si>
  <si>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</si>
  <si>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</si>
  <si>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</si>
  <si>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</si>
  <si>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</si>
  <si>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</si>
  <si>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</si>
  <si>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</si>
  <si>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</si>
  <si>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</si>
  <si>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</si>
  <si>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</si>
  <si>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</si>
  <si>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</si>
  <si>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</si>
  <si>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</si>
  <si>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</si>
  <si>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</si>
  <si>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</si>
  <si>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</si>
  <si>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</si>
  <si>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</si>
  <si>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</si>
  <si>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</si>
  <si>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</si>
  <si>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</si>
  <si>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</si>
  <si>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</si>
  <si>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</si>
  <si>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</si>
  <si>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</si>
  <si>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</si>
  <si>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</si>
  <si>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</si>
  <si>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</si>
  <si>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</si>
  <si>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</si>
  <si>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</si>
  <si>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</si>
  <si>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</si>
  <si>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</si>
  <si>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</si>
  <si>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</si>
  <si>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</si>
  <si>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</si>
  <si>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</si>
  <si>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</si>
  <si>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</si>
  <si>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</si>
  <si>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</si>
  <si>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</si>
  <si>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</si>
  <si>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</si>
  <si>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</si>
  <si>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</si>
  <si>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</si>
  <si>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</si>
  <si>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</si>
  <si>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</si>
  <si>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</si>
  <si>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</si>
  <si>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</si>
  <si>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</si>
  <si>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</si>
  <si>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</si>
  <si>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</si>
  <si>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</si>
  <si>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</si>
  <si>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</si>
  <si>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</si>
  <si>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</si>
  <si>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</si>
  <si>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</si>
  <si>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</si>
  <si>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</si>
  <si>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</si>
  <si>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</si>
  <si>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</si>
  <si>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</si>
  <si>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</si>
  <si>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</si>
  <si>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</si>
  <si>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</si>
  <si>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</si>
  <si>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</si>
  <si>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</si>
  <si>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</si>
  <si>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</si>
  <si>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</si>
  <si>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</si>
  <si>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</si>
  <si>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</si>
  <si>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</si>
  <si>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</si>
  <si>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</si>
  <si>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</si>
  <si>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</si>
  <si>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</si>
  <si>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</si>
  <si>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</si>
  <si>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</si>
  <si>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</si>
  <si>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</si>
  <si>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</si>
  <si>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</si>
  <si>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</si>
  <si>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</si>
  <si>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</si>
  <si>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</si>
  <si>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</si>
  <si>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</si>
  <si>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</si>
  <si>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</si>
  <si>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</si>
  <si>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</si>
  <si>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</si>
  <si>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</si>
  <si>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</si>
  <si>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</si>
  <si>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</si>
  <si>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</si>
  <si>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</si>
  <si>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</si>
  <si>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</si>
  <si>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</si>
  <si>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</si>
  <si>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</si>
  <si>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</si>
  <si>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</si>
  <si>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</si>
  <si>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</si>
  <si>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</si>
  <si>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</si>
  <si>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</si>
  <si>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</si>
  <si>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</si>
  <si>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</si>
  <si>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</si>
  <si>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</si>
  <si>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</si>
  <si>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</si>
  <si>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</si>
  <si>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</si>
  <si>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</si>
  <si>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</si>
  <si>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</si>
  <si>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</si>
  <si>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</si>
  <si>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</si>
  <si>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</si>
  <si>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</si>
  <si>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</si>
  <si>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</si>
  <si>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</si>
  <si>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</si>
  <si>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</si>
  <si>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</si>
  <si>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</si>
  <si>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</si>
  <si>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</si>
  <si>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</si>
  <si>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</si>
  <si>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</si>
  <si>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</si>
  <si>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</si>
  <si>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</si>
  <si>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</si>
  <si>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</si>
  <si>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</si>
  <si>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</si>
  <si>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</si>
  <si>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</si>
  <si>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</si>
  <si>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</si>
  <si>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</si>
  <si>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</si>
  <si>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</si>
  <si>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</si>
  <si>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</si>
  <si>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</si>
  <si>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</si>
  <si>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</si>
  <si>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</si>
  <si>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</si>
  <si>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</si>
  <si>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</si>
  <si>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</si>
  <si>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</si>
  <si>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</si>
  <si>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</si>
  <si>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</si>
  <si>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</si>
  <si>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</si>
  <si>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</si>
  <si>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</si>
  <si>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</si>
  <si>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</si>
  <si>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</si>
  <si>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</si>
  <si>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</si>
  <si>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</si>
  <si>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</si>
  <si>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</si>
  <si>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</si>
  <si>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</si>
  <si>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</si>
  <si>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</si>
  <si>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</si>
  <si>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</si>
  <si>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</si>
  <si>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</si>
  <si>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</si>
  <si>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</si>
  <si>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</si>
  <si>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</si>
  <si>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</si>
  <si>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</si>
  <si>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</si>
  <si>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</si>
  <si>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</si>
  <si>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</si>
  <si>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</si>
  <si>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</si>
  <si>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</si>
  <si>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</si>
  <si>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</si>
  <si>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</si>
  <si>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</si>
  <si>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</si>
  <si>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</si>
  <si>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</si>
  <si>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</si>
  <si>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</si>
  <si>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</si>
  <si>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</si>
  <si>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</si>
  <si>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</si>
  <si>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</si>
  <si>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</si>
  <si>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</si>
  <si>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</si>
  <si>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</si>
  <si>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</si>
  <si>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</si>
  <si>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</si>
  <si>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</si>
  <si>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</si>
  <si>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</si>
  <si>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</si>
  <si>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</si>
  <si>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</si>
  <si>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</si>
  <si>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</si>
  <si>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</si>
  <si>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</si>
  <si>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</si>
  <si>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</si>
  <si>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</si>
  <si>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</si>
  <si>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</si>
  <si>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</si>
  <si>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</si>
  <si>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</si>
  <si>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</si>
  <si>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</si>
  <si>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</si>
  <si>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</si>
  <si>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</si>
  <si>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</si>
  <si>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</si>
  <si>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</si>
  <si>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</si>
  <si>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</si>
  <si>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</si>
  <si>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</si>
  <si>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</si>
  <si>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</si>
  <si>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</si>
  <si>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</si>
  <si>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</si>
  <si>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</si>
  <si>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</si>
  <si>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</si>
  <si>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</si>
  <si>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</si>
  <si>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</si>
  <si>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</si>
  <si>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</si>
  <si>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</si>
  <si>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</si>
  <si>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</si>
  <si>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</si>
  <si>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</si>
  <si>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</si>
  <si>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</si>
  <si>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</si>
  <si>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</si>
  <si>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</si>
  <si>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</si>
  <si>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</si>
  <si>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</si>
  <si>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</si>
  <si>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</si>
  <si>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</si>
  <si>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</si>
  <si>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</si>
  <si>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</si>
  <si>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</si>
  <si>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</si>
  <si>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</si>
  <si>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</si>
  <si>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</si>
  <si>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</si>
  <si>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</si>
  <si>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</si>
  <si>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</si>
  <si>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</si>
  <si>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</si>
  <si>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</si>
  <si>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</si>
  <si>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</si>
  <si>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</si>
  <si>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</si>
  <si>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</si>
  <si>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</si>
  <si>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</si>
  <si>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</si>
  <si>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</si>
  <si>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</si>
  <si>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</si>
  <si>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</si>
  <si>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</si>
  <si>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</si>
  <si>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</si>
  <si>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</si>
  <si>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</si>
  <si>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</si>
  <si>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</si>
  <si>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</si>
  <si>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</si>
  <si>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</si>
  <si>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</si>
  <si>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</si>
  <si>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</si>
  <si>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</si>
  <si>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</si>
  <si>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</si>
  <si>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</si>
  <si>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</si>
  <si>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</si>
  <si>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</si>
  <si>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</si>
  <si>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</si>
  <si>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</si>
  <si>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</si>
  <si>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</si>
  <si>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</si>
  <si>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</si>
  <si>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</si>
  <si>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</si>
  <si>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</si>
  <si>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</si>
  <si>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</si>
  <si>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</si>
  <si>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</si>
  <si>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</si>
  <si>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</si>
  <si>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</si>
  <si>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</si>
  <si>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</si>
  <si>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</si>
  <si>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</si>
  <si>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</si>
  <si>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</si>
  <si>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</si>
  <si>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</si>
  <si>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</si>
  <si>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</si>
  <si>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</si>
  <si>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</si>
  <si>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</si>
  <si>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</si>
  <si>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</si>
  <si>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</si>
  <si>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</si>
  <si>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</si>
  <si>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</si>
  <si>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</si>
  <si>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</si>
  <si>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</si>
  <si>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</si>
  <si>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</si>
  <si>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</si>
  <si>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</si>
  <si>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</si>
  <si>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</si>
  <si>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</si>
  <si>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</si>
  <si>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</si>
  <si>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</si>
  <si>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</si>
  <si>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</si>
  <si>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</si>
  <si>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</si>
  <si>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</si>
  <si>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</si>
  <si>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</si>
  <si>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</si>
  <si>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</si>
  <si>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</si>
  <si>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</si>
  <si>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</si>
  <si>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</si>
  <si>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</si>
  <si>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</si>
  <si>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</si>
  <si>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</si>
  <si>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</si>
  <si>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</si>
  <si>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</si>
  <si>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</si>
  <si>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</si>
  <si>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</si>
  <si>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</si>
  <si>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</si>
  <si>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</si>
  <si>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</si>
  <si>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</si>
  <si>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</si>
  <si>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</si>
  <si>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</si>
  <si>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</si>
  <si>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</si>
  <si>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</si>
  <si>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</si>
  <si>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</si>
  <si>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</si>
  <si>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</si>
  <si>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</si>
  <si>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</si>
  <si>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</si>
  <si>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</si>
  <si>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</si>
  <si>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</si>
  <si>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</si>
  <si>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</si>
  <si>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</si>
  <si>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</si>
  <si>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</si>
  <si>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</si>
  <si>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</si>
  <si>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</si>
  <si>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</si>
  <si>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</si>
  <si>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</si>
  <si>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</si>
  <si>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</si>
  <si>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</si>
  <si>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</si>
  <si>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</si>
  <si>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</si>
  <si>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</si>
  <si>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</si>
  <si>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</si>
  <si>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</si>
  <si>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</si>
  <si>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</si>
  <si>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</si>
  <si>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</si>
  <si>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</si>
  <si>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</si>
  <si>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</si>
  <si>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</si>
  <si>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</si>
  <si>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</si>
  <si>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</si>
  <si>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</si>
  <si>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</si>
  <si>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</si>
  <si>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</si>
  <si>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</si>
  <si>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</si>
  <si>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</si>
  <si>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</si>
  <si>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</si>
  <si>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</si>
  <si>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</si>
  <si>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</si>
  <si>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</si>
  <si>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</si>
  <si>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</si>
  <si>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</si>
  <si>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</si>
  <si>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</si>
  <si>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</si>
  <si>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</si>
  <si>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</si>
  <si>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</si>
  <si>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</si>
  <si>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</si>
  <si>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</si>
  <si>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</si>
  <si>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</si>
  <si>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</si>
  <si>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</si>
  <si>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</si>
  <si>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</si>
  <si>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</si>
  <si>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</si>
  <si>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</si>
  <si>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</si>
  <si>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</si>
  <si>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</si>
  <si>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</si>
  <si>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</si>
  <si>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</si>
  <si>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</si>
  <si>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</si>
  <si>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</si>
  <si>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</si>
  <si>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</si>
  <si>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</si>
  <si>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</si>
  <si>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</si>
  <si>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</si>
  <si>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</si>
  <si>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</si>
  <si>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</si>
  <si>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</si>
  <si>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</si>
  <si>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</si>
  <si>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</si>
  <si>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</si>
  <si>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</si>
  <si>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</si>
  <si>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</si>
  <si>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</si>
  <si>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</si>
  <si>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</si>
  <si>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</si>
  <si>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</si>
  <si>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</si>
  <si>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</si>
  <si>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</si>
  <si>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</si>
  <si>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</si>
  <si>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</si>
  <si>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</si>
  <si>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</si>
  <si>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</si>
  <si>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</si>
  <si>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</si>
  <si>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</si>
  <si>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</si>
  <si>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</si>
  <si>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</si>
  <si>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</si>
  <si>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</si>
  <si>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</si>
  <si>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</si>
  <si>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</si>
  <si>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</si>
  <si>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</si>
  <si>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</si>
  <si>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</si>
  <si>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</si>
  <si>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</si>
  <si>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</si>
  <si>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</si>
  <si>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</si>
  <si>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</si>
  <si>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</si>
  <si>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</si>
  <si>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</si>
  <si>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</si>
  <si>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</si>
  <si>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</si>
  <si>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</si>
  <si>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</si>
  <si>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</si>
  <si>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</si>
  <si>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</si>
  <si>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</si>
  <si>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</si>
  <si>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</si>
  <si>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</si>
  <si>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</si>
  <si>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</si>
  <si>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</si>
  <si>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</si>
  <si>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</si>
  <si>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</si>
  <si>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</si>
  <si>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</si>
  <si>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</si>
  <si>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</si>
  <si>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</si>
  <si>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</si>
  <si>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</si>
  <si>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</si>
  <si>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</si>
  <si>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</si>
  <si>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</si>
  <si>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</si>
  <si>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</si>
  <si>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</si>
  <si>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</si>
  <si>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</si>
  <si>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</si>
  <si>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</si>
  <si>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</si>
  <si>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</si>
  <si>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</si>
  <si>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</si>
  <si>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</si>
  <si>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</si>
  <si>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</si>
  <si>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</si>
  <si>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</si>
  <si>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</si>
  <si>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</si>
  <si>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</si>
  <si>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</si>
  <si>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</si>
  <si>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</si>
  <si>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</si>
  <si>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</si>
  <si>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</si>
  <si>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</si>
  <si>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</si>
  <si>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</si>
  <si>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</si>
  <si>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</si>
  <si>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</si>
  <si>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</si>
  <si>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</si>
  <si>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</si>
  <si>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</si>
  <si>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</si>
  <si>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</si>
  <si>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</si>
  <si>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</si>
  <si>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</si>
  <si>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</si>
  <si>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</si>
  <si>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</si>
  <si>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</si>
  <si>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</si>
  <si>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</si>
  <si>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</si>
  <si>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</si>
  <si>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</si>
  <si>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</si>
  <si>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</si>
  <si>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</si>
  <si>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</si>
  <si>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</si>
  <si>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</si>
  <si>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</si>
  <si>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</si>
  <si>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</si>
  <si>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</si>
  <si>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</si>
  <si>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</si>
  <si>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</si>
  <si>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</si>
  <si>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</si>
  <si>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</si>
  <si>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</si>
  <si>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</si>
  <si>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</si>
  <si>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</si>
  <si>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</si>
  <si>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</si>
  <si>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</si>
  <si>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</si>
  <si>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</si>
  <si>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</si>
  <si>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</si>
  <si>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</si>
  <si>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</si>
  <si>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</si>
  <si>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</si>
  <si>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</si>
  <si>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</si>
  <si>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</si>
  <si>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</si>
  <si>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</si>
  <si>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</si>
  <si>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</si>
  <si>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</si>
  <si>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</si>
  <si>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</si>
  <si>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</si>
  <si>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</si>
  <si>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</si>
  <si>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</si>
  <si>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</si>
  <si>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</si>
  <si>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</si>
  <si>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</si>
  <si>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</si>
  <si>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</si>
  <si>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</si>
  <si>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</si>
  <si>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</si>
  <si>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</si>
  <si>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</si>
  <si>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</si>
  <si>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</si>
  <si>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</si>
  <si>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</si>
  <si>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</si>
  <si>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</si>
  <si>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</si>
  <si>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</si>
  <si>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</si>
  <si>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</si>
  <si>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</si>
  <si>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</si>
  <si>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</si>
  <si>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</si>
  <si>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</si>
  <si>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</si>
  <si>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</si>
  <si>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</si>
  <si>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</si>
  <si>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</si>
  <si>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</si>
  <si>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</si>
  <si>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</si>
  <si>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</si>
  <si>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</si>
  <si>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</si>
  <si>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</si>
  <si>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</si>
  <si>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</si>
  <si>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</si>
  <si>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</si>
  <si>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</si>
  <si>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</si>
  <si>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</si>
  <si>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</si>
  <si>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</si>
  <si>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</si>
  <si>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</si>
  <si>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</si>
  <si>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</si>
  <si>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</si>
  <si>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</si>
  <si>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</si>
  <si>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</si>
  <si>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</si>
  <si>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</si>
  <si>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</si>
  <si>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</si>
  <si>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</si>
  <si>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</si>
  <si>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</si>
  <si>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</si>
  <si>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</si>
  <si>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</si>
  <si>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</si>
  <si>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</si>
  <si>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</si>
  <si>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</si>
  <si>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</si>
  <si>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</si>
  <si>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</si>
  <si>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</si>
  <si>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</si>
  <si>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</si>
  <si>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</si>
  <si>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</si>
  <si>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</si>
  <si>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</si>
  <si>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</si>
  <si>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</si>
  <si>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</si>
  <si>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</si>
  <si>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</si>
  <si>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</si>
  <si>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</si>
  <si>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</si>
  <si>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</si>
  <si>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</si>
  <si>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</si>
  <si>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</si>
  <si>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</si>
  <si>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</si>
  <si>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</si>
  <si>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</si>
  <si>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</si>
  <si>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</si>
  <si>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</si>
  <si>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</si>
  <si>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</si>
  <si>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</si>
  <si>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</si>
  <si>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</si>
  <si>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</si>
  <si>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</si>
  <si>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</si>
  <si>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</si>
  <si>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</si>
  <si>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</si>
  <si>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</si>
  <si>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</si>
  <si>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</si>
  <si>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</si>
  <si>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</si>
  <si>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</si>
  <si>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</si>
  <si>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</si>
  <si>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</si>
  <si>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</si>
  <si>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</si>
  <si>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</si>
  <si>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</si>
  <si>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</si>
  <si>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</si>
  <si>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</si>
  <si>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</si>
  <si>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</si>
  <si>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</si>
  <si>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</si>
  <si>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</si>
  <si>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</si>
  <si>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</si>
  <si>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</si>
  <si>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</si>
  <si>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</si>
  <si>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</si>
  <si>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</si>
  <si>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</si>
  <si>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</si>
  <si>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</si>
  <si>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</si>
  <si>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</si>
  <si>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</si>
  <si>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</si>
  <si>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</si>
  <si>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</si>
  <si>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</si>
  <si>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</si>
  <si>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</si>
  <si>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</si>
  <si>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</si>
  <si>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</si>
  <si>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</si>
  <si>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</si>
  <si>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</si>
  <si>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</si>
  <si>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</si>
  <si>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</si>
  <si>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</si>
  <si>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</si>
  <si>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</si>
  <si>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</si>
  <si>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</si>
  <si>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</si>
  <si>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</si>
  <si>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</si>
  <si>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</si>
  <si>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</si>
  <si>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</si>
  <si>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</si>
  <si>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</si>
  <si>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</si>
  <si>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</si>
  <si>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</si>
  <si>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</si>
  <si>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</si>
  <si>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</si>
  <si>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</si>
  <si>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</si>
  <si>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</si>
  <si>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</si>
  <si>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</si>
  <si>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</si>
  <si>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</si>
  <si>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</si>
  <si>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</si>
  <si>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</si>
  <si>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</si>
  <si>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</si>
  <si>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</si>
  <si>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</si>
  <si>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</si>
  <si>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</si>
  <si>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</si>
  <si>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</si>
  <si>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</si>
  <si>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</si>
  <si>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</si>
  <si>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</si>
  <si>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</si>
  <si>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</si>
  <si>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</si>
  <si>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</si>
  <si>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</si>
  <si>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</si>
  <si>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</si>
  <si>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</si>
  <si>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</si>
  <si>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</si>
  <si>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</si>
  <si>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</si>
  <si>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</si>
  <si>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</si>
  <si>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</si>
  <si>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</si>
  <si>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</si>
  <si>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</si>
  <si>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</si>
  <si>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</si>
  <si>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</si>
  <si>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</si>
  <si>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</si>
  <si>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</si>
  <si>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</si>
  <si>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</si>
  <si>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</si>
  <si>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</si>
  <si>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</si>
  <si>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</si>
  <si>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</si>
  <si>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</si>
  <si>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</si>
  <si>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</si>
  <si>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</si>
  <si>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</si>
  <si>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</si>
  <si>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</si>
  <si>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</si>
  <si>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</si>
  <si>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</si>
  <si>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</si>
  <si>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</si>
  <si>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</si>
  <si>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</si>
  <si>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</si>
  <si>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</si>
  <si>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</si>
  <si>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</si>
  <si>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</si>
  <si>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</si>
  <si>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</si>
  <si>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</si>
  <si>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</si>
  <si>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</si>
  <si>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</si>
  <si>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</si>
  <si>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</si>
  <si>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</si>
  <si>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</si>
  <si>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</si>
  <si>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</si>
  <si>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</si>
  <si>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</si>
  <si>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</si>
  <si>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</si>
  <si>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</si>
  <si>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</si>
  <si>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</si>
  <si>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</si>
  <si>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</si>
  <si>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</si>
  <si>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</si>
  <si>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</si>
  <si>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</si>
  <si>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</si>
  <si>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</si>
  <si>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</si>
  <si>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</si>
  <si>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</si>
  <si>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</si>
  <si>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</si>
  <si>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</si>
  <si>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</si>
  <si>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</si>
  <si>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</si>
  <si>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</si>
  <si>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</si>
  <si>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</si>
  <si>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</si>
  <si>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</si>
  <si>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</si>
  <si>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</si>
  <si>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</si>
  <si>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</si>
  <si>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</si>
  <si>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</si>
  <si>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</si>
  <si>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</si>
  <si>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</si>
  <si>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</si>
  <si>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</si>
  <si>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</si>
  <si>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</si>
  <si>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</si>
  <si>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</si>
  <si>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</si>
  <si>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</si>
  <si>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</si>
  <si>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</si>
  <si>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</si>
  <si>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</si>
  <si>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</si>
  <si>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</si>
  <si>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</si>
  <si>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</si>
  <si>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</si>
  <si>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</si>
  <si>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</si>
  <si>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</si>
  <si>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</si>
  <si>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</si>
  <si>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</si>
  <si>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</si>
  <si>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</si>
  <si>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</si>
  <si>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</si>
  <si>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</si>
  <si>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</si>
  <si>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</si>
  <si>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</si>
  <si>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</si>
  <si>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</si>
  <si>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</si>
  <si>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</si>
  <si>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</si>
  <si>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</si>
  <si>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</si>
  <si>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</si>
  <si>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</si>
  <si>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</si>
  <si>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</si>
  <si>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</si>
  <si>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</si>
  <si>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</si>
  <si>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</si>
  <si>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</si>
  <si>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</si>
  <si>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</si>
  <si>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</si>
  <si>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</si>
  <si>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</si>
  <si>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</si>
  <si>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</si>
  <si>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</si>
  <si>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</si>
  <si>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</si>
  <si>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</si>
  <si>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</si>
  <si>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</si>
  <si>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</si>
  <si>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</si>
  <si>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</si>
  <si>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</si>
  <si>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</si>
  <si>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</si>
  <si>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</si>
  <si>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</si>
  <si>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</si>
  <si>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</si>
  <si>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</si>
  <si>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</si>
  <si>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</si>
  <si>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</si>
  <si>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</si>
  <si>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</si>
  <si>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</si>
  <si>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</si>
  <si>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</si>
  <si>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</si>
  <si>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</si>
  <si>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</si>
  <si>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</si>
  <si>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</si>
  <si>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</si>
  <si>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</si>
  <si>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</si>
  <si>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</si>
  <si>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</si>
  <si>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</si>
  <si>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</si>
  <si>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</si>
  <si>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</si>
  <si>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</si>
  <si>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</si>
  <si>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</si>
  <si>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</si>
  <si>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</si>
  <si>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</si>
  <si>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</si>
  <si>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</si>
  <si>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</si>
  <si>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</si>
  <si>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</si>
  <si>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</si>
  <si>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</si>
  <si>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</si>
  <si>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</si>
  <si>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</si>
  <si>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</si>
  <si>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</si>
  <si>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</si>
  <si>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</si>
  <si>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</si>
  <si>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</si>
  <si>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</si>
  <si>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</si>
  <si>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</si>
  <si>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</si>
  <si>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</si>
  <si>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</si>
  <si>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</si>
  <si>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</si>
  <si>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</si>
  <si>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</si>
  <si>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</si>
  <si>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</si>
  <si>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</si>
  <si>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</si>
  <si>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</si>
  <si>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</si>
  <si>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</si>
  <si>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</si>
  <si>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</si>
  <si>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</si>
  <si>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</si>
  <si>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</si>
  <si>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</si>
  <si>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</si>
  <si>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</si>
  <si>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</si>
  <si>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</si>
  <si>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</si>
  <si>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</si>
  <si>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</si>
  <si>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</si>
  <si>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</si>
  <si>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</si>
  <si>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</si>
  <si>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</si>
  <si>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</si>
  <si>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</si>
  <si>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</si>
  <si>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</si>
  <si>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</si>
  <si>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</si>
  <si>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</si>
  <si>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</si>
  <si>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</si>
  <si>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</si>
  <si>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</si>
  <si>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</si>
  <si>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</si>
  <si>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</si>
  <si>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</si>
  <si>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</si>
  <si>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</si>
  <si>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</si>
  <si>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</si>
  <si>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</si>
  <si>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</si>
  <si>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</si>
  <si>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</si>
  <si>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</si>
  <si>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</si>
  <si>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</si>
  <si>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</si>
  <si>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</si>
  <si>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</si>
  <si>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</si>
  <si>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</si>
  <si>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</si>
  <si>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</si>
  <si>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</si>
  <si>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</si>
  <si>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</si>
  <si>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</si>
  <si>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</si>
  <si>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</si>
  <si>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</si>
  <si>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</si>
  <si>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</si>
  <si>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</si>
  <si>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</si>
  <si>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</si>
  <si>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</si>
  <si>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</si>
  <si>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</si>
  <si>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</si>
  <si>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</si>
  <si>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</si>
  <si>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</si>
  <si>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</si>
  <si>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</si>
  <si>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</si>
  <si>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</si>
  <si>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</si>
  <si>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</si>
  <si>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</si>
  <si>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</si>
  <si>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</si>
  <si>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</si>
  <si>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</si>
  <si>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</si>
  <si>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</si>
  <si>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</si>
  <si>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</si>
  <si>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</si>
  <si>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</si>
  <si>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</si>
  <si>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</si>
  <si>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</si>
  <si>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</si>
  <si>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</si>
  <si>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</si>
  <si>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</si>
  <si>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</si>
  <si>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</si>
  <si>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</si>
  <si>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</si>
  <si>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</si>
  <si>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</si>
  <si>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</si>
  <si>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</si>
  <si>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</si>
  <si>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</si>
  <si>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</si>
  <si>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</si>
  <si>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</si>
  <si>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</si>
  <si>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</si>
  <si>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</si>
  <si>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</si>
  <si>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</si>
  <si>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</si>
  <si>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</si>
  <si>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</si>
  <si>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</si>
  <si>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</si>
  <si>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</si>
  <si>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</si>
  <si>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</si>
  <si>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</si>
  <si>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</si>
  <si>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</si>
  <si>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</si>
  <si>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</si>
  <si>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</si>
  <si>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</si>
  <si>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</si>
  <si>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</si>
  <si>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</si>
  <si>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</si>
  <si>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</si>
  <si>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</si>
  <si>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</si>
  <si>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</si>
  <si>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</si>
  <si>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</si>
  <si>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</si>
  <si>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</si>
  <si>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</si>
  <si>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</si>
  <si>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</si>
  <si>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</si>
  <si>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</si>
  <si>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</si>
  <si>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</si>
  <si>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</si>
  <si>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</si>
  <si>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</si>
  <si>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</si>
  <si>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</si>
  <si>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</si>
  <si>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</si>
  <si>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</si>
  <si>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</si>
  <si>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</si>
  <si>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</si>
  <si>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</si>
  <si>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</si>
  <si>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</si>
  <si>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</si>
  <si>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</si>
  <si>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</si>
  <si>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</si>
  <si>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</si>
  <si>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</si>
  <si>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</si>
  <si>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</si>
  <si>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</si>
  <si>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</si>
  <si>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</si>
  <si>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</si>
  <si>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</si>
  <si>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</si>
  <si>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</si>
  <si>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</si>
  <si>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</si>
  <si>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</si>
  <si>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</si>
  <si>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</si>
  <si>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</si>
  <si>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</si>
  <si>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</si>
  <si>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</si>
  <si>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</si>
  <si>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</si>
  <si>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</si>
  <si>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</si>
  <si>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</si>
  <si>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</si>
  <si>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</si>
  <si>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</si>
  <si>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</si>
  <si>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</si>
  <si>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</si>
  <si>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</si>
  <si>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</si>
  <si>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</si>
  <si>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</si>
  <si>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</si>
  <si>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</si>
  <si>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</si>
  <si>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</si>
  <si>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</si>
  <si>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</si>
  <si>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</si>
  <si>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</si>
  <si>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</si>
  <si>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</si>
  <si>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</si>
  <si>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</si>
  <si>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</si>
  <si>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</si>
  <si>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</si>
  <si>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</si>
  <si>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</si>
  <si>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</si>
  <si>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</si>
  <si>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</si>
  <si>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</si>
  <si>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</si>
  <si>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</si>
  <si>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</si>
  <si>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</si>
  <si>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</si>
  <si>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</si>
  <si>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</si>
  <si>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</si>
  <si>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</si>
  <si>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</si>
  <si>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</si>
  <si>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</si>
  <si>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</si>
  <si>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</si>
  <si>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</si>
  <si>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</si>
  <si>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</si>
  <si>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</si>
  <si>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</si>
  <si>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</si>
  <si>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</si>
  <si>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</si>
  <si>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</si>
  <si>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</si>
  <si>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</si>
  <si>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</si>
  <si>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</si>
  <si>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</si>
  <si>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</si>
  <si>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</si>
  <si>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</si>
  <si>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</si>
  <si>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</si>
  <si>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</si>
  <si>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</si>
  <si>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</si>
  <si>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</si>
  <si>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</si>
  <si>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</si>
  <si>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</si>
  <si>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</si>
  <si>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</si>
  <si>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</si>
  <si>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</si>
  <si>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</si>
  <si>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</si>
  <si>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</si>
  <si>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</si>
  <si>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</si>
  <si>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</si>
  <si>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</si>
  <si>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</si>
  <si>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</si>
  <si>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</si>
  <si>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</si>
  <si>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</si>
  <si>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</si>
  <si>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</si>
  <si>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</si>
  <si>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</si>
  <si>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</si>
  <si>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</si>
  <si>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</si>
  <si>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</si>
  <si>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</si>
  <si>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</si>
  <si>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</si>
  <si>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</si>
  <si>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</si>
  <si>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</si>
  <si>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</si>
  <si>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</si>
  <si>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</si>
  <si>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</si>
  <si>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</si>
  <si>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</si>
  <si>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</si>
  <si>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</si>
  <si>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</si>
  <si>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</si>
  <si>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</si>
  <si>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</si>
  <si>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</si>
  <si>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</si>
  <si>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</si>
  <si>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</si>
  <si>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</si>
  <si>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</si>
  <si>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</si>
  <si>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</si>
  <si>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</si>
  <si>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</si>
  <si>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</si>
  <si>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</si>
  <si>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</si>
  <si>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</si>
  <si>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</si>
  <si>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</si>
  <si>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</si>
  <si>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</si>
  <si>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</si>
  <si>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</si>
  <si>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</si>
  <si>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</si>
  <si>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</si>
  <si>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</si>
  <si>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</si>
  <si>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</si>
  <si>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</si>
  <si>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</si>
  <si>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</si>
  <si>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</si>
  <si>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</si>
  <si>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</si>
  <si>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</si>
  <si>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</si>
  <si>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</si>
  <si>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</si>
  <si>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</si>
  <si>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</si>
  <si>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</si>
  <si>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</si>
  <si>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</si>
  <si>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</si>
  <si>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</si>
  <si>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</si>
  <si>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</si>
  <si>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</si>
  <si>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</si>
  <si>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</si>
  <si>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</si>
  <si>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</si>
  <si>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</si>
  <si>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</si>
  <si>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</si>
  <si>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</si>
  <si>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</si>
  <si>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</si>
  <si>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</si>
  <si>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</si>
  <si>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</si>
  <si>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</si>
  <si>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</si>
  <si>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</si>
  <si>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</si>
  <si>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</si>
  <si>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</si>
  <si>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</si>
  <si>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</si>
  <si>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</si>
  <si>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</si>
  <si>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</si>
  <si>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</si>
  <si>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</si>
  <si>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</si>
  <si>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</si>
  <si>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</si>
  <si>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</si>
  <si>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</si>
  <si>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</si>
  <si>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</si>
  <si>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</si>
  <si>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</si>
  <si>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</si>
  <si>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</si>
  <si>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</si>
  <si>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</si>
  <si>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</si>
  <si>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</si>
  <si>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</si>
  <si>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</si>
  <si>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</si>
  <si>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</si>
  <si>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</si>
  <si>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</si>
  <si>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</si>
  <si>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</si>
  <si>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</si>
  <si>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</si>
  <si>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</si>
  <si>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</si>
  <si>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</si>
  <si>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</si>
  <si>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</si>
  <si>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</si>
  <si>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</si>
  <si>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</si>
  <si>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</si>
  <si>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</si>
  <si>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</si>
  <si>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</si>
  <si>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</si>
  <si>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</si>
  <si>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</si>
  <si>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</si>
  <si>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</si>
  <si>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</si>
  <si>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</si>
  <si>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</si>
  <si>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</si>
  <si>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</si>
  <si>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</si>
  <si>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</si>
  <si>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</si>
  <si>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</si>
  <si>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</si>
  <si>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</si>
  <si>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</si>
  <si>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</si>
  <si>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</si>
  <si>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</si>
  <si>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</si>
  <si>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</si>
  <si>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</si>
  <si>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</si>
  <si>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</si>
  <si>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</si>
  <si>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</si>
  <si>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</si>
  <si>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</si>
  <si>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</si>
  <si>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</si>
  <si>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</si>
  <si>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</si>
  <si>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</si>
  <si>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</si>
  <si>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</si>
  <si>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</si>
  <si>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</si>
  <si>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</si>
  <si>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</si>
  <si>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</si>
  <si>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</si>
  <si>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</si>
  <si>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</si>
  <si>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</si>
  <si>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</si>
  <si>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</si>
  <si>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</si>
  <si>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</si>
  <si>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</si>
  <si>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</si>
  <si>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</si>
  <si>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</si>
  <si>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</si>
  <si>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</si>
  <si>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</si>
  <si>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</si>
  <si>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</si>
  <si>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</si>
  <si>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</si>
  <si>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</si>
  <si>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</si>
  <si>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</si>
  <si>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</si>
  <si>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</si>
  <si>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</si>
  <si>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</si>
  <si>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</si>
  <si>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</si>
  <si>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</si>
  <si>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</si>
  <si>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</si>
  <si>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</si>
  <si>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</si>
  <si>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</si>
  <si>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</si>
  <si>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</si>
  <si>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</si>
  <si>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</si>
  <si>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</si>
  <si>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</si>
  <si>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</si>
  <si>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</si>
  <si>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</si>
  <si>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</si>
  <si>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</si>
  <si>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</si>
  <si>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</si>
  <si>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</si>
  <si>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</si>
  <si>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</si>
  <si>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</si>
  <si>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</si>
  <si>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</si>
  <si>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</si>
  <si>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</si>
  <si>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</si>
  <si>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</si>
  <si>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</si>
  <si>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</si>
  <si>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</si>
  <si>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</si>
  <si>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</si>
  <si>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</si>
  <si>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</si>
  <si>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</si>
  <si>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</si>
  <si>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</si>
  <si>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</si>
  <si>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</si>
  <si>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</si>
  <si>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</si>
  <si>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</si>
  <si>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</si>
  <si>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</si>
  <si>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</si>
  <si>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</si>
  <si>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</si>
  <si>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</si>
  <si>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</si>
  <si>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</si>
  <si>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</si>
  <si>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</si>
  <si>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</si>
  <si>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</si>
  <si>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</si>
  <si>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</si>
  <si>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</si>
  <si>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</si>
  <si>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</si>
  <si>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</si>
  <si>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</si>
  <si>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</si>
  <si>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</si>
  <si>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</si>
  <si>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</si>
  <si>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</si>
  <si>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</si>
  <si>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</si>
  <si>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</si>
  <si>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</si>
  <si>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</si>
  <si>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</si>
  <si>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</si>
  <si>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</si>
  <si>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</si>
  <si>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</si>
  <si>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</si>
  <si>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</si>
  <si>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</si>
  <si>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</si>
  <si>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</si>
  <si>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</si>
  <si>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</si>
  <si>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</si>
  <si>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</si>
  <si>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</si>
  <si>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</si>
  <si>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</si>
  <si>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</si>
  <si>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</si>
  <si>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</si>
  <si>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</si>
  <si>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</si>
  <si>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</si>
  <si>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</si>
  <si>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</si>
  <si>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</si>
  <si>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</si>
  <si>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</si>
  <si>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</si>
  <si>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</si>
  <si>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</si>
  <si>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</si>
  <si>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</si>
  <si>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</si>
  <si>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</si>
  <si>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</si>
  <si>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</si>
  <si>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</si>
  <si>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</si>
  <si>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</si>
  <si>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</si>
  <si>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</si>
  <si>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</si>
  <si>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</si>
  <si>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</si>
  <si>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</si>
  <si>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</si>
  <si>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</si>
  <si>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</si>
  <si>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</si>
  <si>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</si>
  <si>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</si>
  <si>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</si>
  <si>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</si>
  <si>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</si>
  <si>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</si>
  <si>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</si>
  <si>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</si>
  <si>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</si>
  <si>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</si>
  <si>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</si>
  <si>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</si>
  <si>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</si>
  <si>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</si>
  <si>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</si>
  <si>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</si>
  <si>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</si>
  <si>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</si>
  <si>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</si>
  <si>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</si>
  <si>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</si>
  <si>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</si>
  <si>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</si>
  <si>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</si>
  <si>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</si>
  <si>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</si>
  <si>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</si>
  <si>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</si>
  <si>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</si>
  <si>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</si>
  <si>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</si>
  <si>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</si>
  <si>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</si>
  <si>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</si>
  <si>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</si>
  <si>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</si>
  <si>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</si>
  <si>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</si>
  <si>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</si>
  <si>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</si>
  <si>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</si>
  <si>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</si>
  <si>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</si>
  <si>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</si>
  <si>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</si>
  <si>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</si>
  <si>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</si>
  <si>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</si>
  <si>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</si>
  <si>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</si>
  <si>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</si>
  <si>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</si>
  <si>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</si>
  <si>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</si>
  <si>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</si>
  <si>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</si>
  <si>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</si>
  <si>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</si>
  <si>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</si>
  <si>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</si>
  <si>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</si>
  <si>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</si>
  <si>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</si>
  <si>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</si>
  <si>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</si>
  <si>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</si>
  <si>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</si>
  <si>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</si>
  <si>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</si>
  <si>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</si>
  <si>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</si>
  <si>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</si>
  <si>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</si>
  <si>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</si>
  <si>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</si>
  <si>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</si>
  <si>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</si>
  <si>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</si>
  <si>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</si>
  <si>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</si>
  <si>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</si>
  <si>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</si>
  <si>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</si>
  <si>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</si>
  <si>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</si>
  <si>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</si>
  <si>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</si>
  <si>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</si>
  <si>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</si>
  <si>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</si>
  <si>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</si>
  <si>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</si>
  <si>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</si>
  <si>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</si>
  <si>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</si>
  <si>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</si>
  <si>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</si>
  <si>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</si>
  <si>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</si>
  <si>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</si>
  <si>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</si>
  <si>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</si>
  <si>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</si>
  <si>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</si>
  <si>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</si>
  <si>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</si>
  <si>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</si>
  <si>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</si>
  <si>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</si>
  <si>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</si>
  <si>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</si>
  <si>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</si>
  <si>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</si>
  <si>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</si>
  <si>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</si>
  <si>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</si>
  <si>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</si>
  <si>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</si>
  <si>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</si>
  <si>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</si>
  <si>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</si>
  <si>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</si>
  <si>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</si>
  <si>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</si>
  <si>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</si>
  <si>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</si>
  <si>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</si>
  <si>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</si>
  <si>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</si>
  <si>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</si>
  <si>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</si>
  <si>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</si>
  <si>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</si>
  <si>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</si>
  <si>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</si>
  <si>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</si>
  <si>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</si>
  <si>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</si>
  <si>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</si>
  <si>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</si>
  <si>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</si>
  <si>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</si>
  <si>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</si>
  <si>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</si>
  <si>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</si>
  <si>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</si>
  <si>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</si>
  <si>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</si>
  <si>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</si>
  <si>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</si>
  <si>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</si>
  <si>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</si>
  <si>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</si>
  <si>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</si>
  <si>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</si>
  <si>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</si>
  <si>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</si>
  <si>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</si>
  <si>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</si>
  <si>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</si>
  <si>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</si>
  <si>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</si>
  <si>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</si>
  <si>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</si>
  <si>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</si>
  <si>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</si>
  <si>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</si>
  <si>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</si>
  <si>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</si>
  <si>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</si>
  <si>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</si>
  <si>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</si>
  <si>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</si>
  <si>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</si>
  <si>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</si>
  <si>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</si>
  <si>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</si>
  <si>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</si>
  <si>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</si>
  <si>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</si>
  <si>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</si>
  <si>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</si>
  <si>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</si>
  <si>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</si>
  <si>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</si>
  <si>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</si>
  <si>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</si>
  <si>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</si>
  <si>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</si>
  <si>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</si>
  <si>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</si>
  <si>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</si>
  <si>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</si>
  <si>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</si>
  <si>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</si>
  <si>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</si>
  <si>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</si>
  <si>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</si>
  <si>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</si>
  <si>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</si>
  <si>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</si>
  <si>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</si>
  <si>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</si>
  <si>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</si>
  <si>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</si>
  <si>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</si>
  <si>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</si>
  <si>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</si>
  <si>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</si>
  <si>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</si>
  <si>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</si>
  <si>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</si>
  <si>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</si>
  <si>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</si>
  <si>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</si>
  <si>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</si>
  <si>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</si>
  <si>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</si>
  <si>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</si>
  <si>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</si>
  <si>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</si>
  <si>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</si>
  <si>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</si>
  <si>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</si>
  <si>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</si>
  <si>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</si>
  <si>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</si>
  <si>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</si>
  <si>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</si>
  <si>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</si>
  <si>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</si>
  <si>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</si>
  <si>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</si>
  <si>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</si>
  <si>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</si>
  <si>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</si>
  <si>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</si>
  <si>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</si>
  <si>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</si>
  <si>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</si>
  <si>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</si>
  <si>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</si>
  <si>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</si>
  <si>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</si>
  <si>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</si>
  <si>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</si>
  <si>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</si>
  <si>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</si>
  <si>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</si>
  <si>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</si>
  <si>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</si>
  <si>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</si>
  <si>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</si>
  <si>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</si>
  <si>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</si>
  <si>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</si>
  <si>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</si>
  <si>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</si>
  <si>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</si>
  <si>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</si>
  <si>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</si>
  <si>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</si>
  <si>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</si>
  <si>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</si>
  <si>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</si>
  <si>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</si>
  <si>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</si>
  <si>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</si>
  <si>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</si>
  <si>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</si>
  <si>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</si>
  <si>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</si>
  <si>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</si>
  <si>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</si>
  <si>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</si>
  <si>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</si>
  <si>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</si>
  <si>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</si>
  <si>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</si>
  <si>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</si>
  <si>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</si>
  <si>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</si>
  <si>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</si>
  <si>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</si>
  <si>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</si>
  <si>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</si>
  <si>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</si>
  <si>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</si>
  <si>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</si>
  <si>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</si>
  <si>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</si>
  <si>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</si>
  <si>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</si>
  <si>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</si>
  <si>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</si>
  <si>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</si>
  <si>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</si>
  <si>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</si>
  <si>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</si>
  <si>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</si>
  <si>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</si>
  <si>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</si>
  <si>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</si>
  <si>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</si>
  <si>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</si>
  <si>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</si>
  <si>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</si>
  <si>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</si>
  <si>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</si>
  <si>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</si>
  <si>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</si>
  <si>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</si>
  <si>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</si>
  <si>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</si>
  <si>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</si>
  <si>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</si>
  <si>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</si>
  <si>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</si>
  <si>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</si>
  <si>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</si>
  <si>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</si>
  <si>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</si>
  <si>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</si>
  <si>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</si>
  <si>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</si>
  <si>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</si>
  <si>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</si>
  <si>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</si>
  <si>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</si>
  <si>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</si>
  <si>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</si>
  <si>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</si>
  <si>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</si>
  <si>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</si>
  <si>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</si>
  <si>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</si>
  <si>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</si>
  <si>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</si>
  <si>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</si>
  <si>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</si>
  <si>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</si>
  <si>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</si>
  <si>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</si>
  <si>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</si>
  <si>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</si>
  <si>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</si>
  <si>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</si>
  <si>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</si>
  <si>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</si>
  <si>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</si>
  <si>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</si>
  <si>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</si>
  <si>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</si>
  <si>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</si>
  <si>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</si>
  <si>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</si>
  <si>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</si>
  <si>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</si>
  <si>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</si>
  <si>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</si>
  <si>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</si>
  <si>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</si>
  <si>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</si>
  <si>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</si>
  <si>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</si>
  <si>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</si>
  <si>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</si>
  <si>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</si>
  <si>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</si>
  <si>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</si>
  <si>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</si>
  <si>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</si>
  <si>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</si>
  <si>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</si>
  <si>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</si>
  <si>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</si>
  <si>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</si>
  <si>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</si>
  <si>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</si>
  <si>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</si>
  <si>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</si>
  <si>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</si>
  <si>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</si>
  <si>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</si>
  <si>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</si>
  <si>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</si>
  <si>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</si>
  <si>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</si>
  <si>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</si>
  <si>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</si>
  <si>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</si>
  <si>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</si>
  <si>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</si>
  <si>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</si>
  <si>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</si>
  <si>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</si>
  <si>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</si>
  <si>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</si>
  <si>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</si>
  <si>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</si>
  <si>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</si>
  <si>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</si>
  <si>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</si>
  <si>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</si>
  <si>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</si>
  <si>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</si>
  <si>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</si>
  <si>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</si>
  <si>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</si>
  <si>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</si>
  <si>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</si>
  <si>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</si>
  <si>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</si>
  <si>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</si>
  <si>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</si>
  <si>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</si>
  <si>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</si>
  <si>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</si>
  <si>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</si>
  <si>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</si>
  <si>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</si>
  <si>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</si>
  <si>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</si>
  <si>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</si>
  <si>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</si>
  <si>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</si>
  <si>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</si>
  <si>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</si>
  <si>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</si>
  <si>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</si>
  <si>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</si>
  <si>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</si>
  <si>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</si>
  <si>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</si>
  <si>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</si>
  <si>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</si>
  <si>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</si>
  <si>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</si>
  <si>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</si>
  <si>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</si>
  <si>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</si>
  <si>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</si>
  <si>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</si>
  <si>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</si>
  <si>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</si>
  <si>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</si>
  <si>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</si>
  <si>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</si>
  <si>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</si>
  <si>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</si>
  <si>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</si>
  <si>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</si>
  <si>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</si>
  <si>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</si>
  <si>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</si>
  <si>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</si>
  <si>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</si>
  <si>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</si>
  <si>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</si>
  <si>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</si>
  <si>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</si>
  <si>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</si>
  <si>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</si>
  <si>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</si>
  <si>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</si>
  <si>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</si>
  <si>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</si>
  <si>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</si>
  <si>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</si>
  <si>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</si>
  <si>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</si>
  <si>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</si>
  <si>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</si>
  <si>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</si>
  <si>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</si>
  <si>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</si>
  <si>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</si>
  <si>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</si>
  <si>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</si>
  <si>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</si>
  <si>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</si>
  <si>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</si>
  <si>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</si>
  <si>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</si>
  <si>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</si>
  <si>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</si>
  <si>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</si>
  <si>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</si>
  <si>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</si>
  <si>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</si>
  <si>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</si>
  <si>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</si>
  <si>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</si>
  <si>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</si>
  <si>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</si>
  <si>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</si>
  <si>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</si>
  <si>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</si>
  <si>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</si>
  <si>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</si>
  <si>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</si>
  <si>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</si>
  <si>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</si>
  <si>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</si>
  <si>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</si>
  <si>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</si>
  <si>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</si>
  <si>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</si>
  <si>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</si>
  <si>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</si>
  <si>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</si>
  <si>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</si>
  <si>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</si>
  <si>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</si>
  <si>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</si>
  <si>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</si>
  <si>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</si>
  <si>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</si>
  <si>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</si>
  <si>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</si>
  <si>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</si>
  <si>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</si>
  <si>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</si>
  <si>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</si>
  <si>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</si>
  <si>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</si>
  <si>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</si>
  <si>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</si>
  <si>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</si>
  <si>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</si>
  <si>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</si>
  <si>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</si>
  <si>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</si>
  <si>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</si>
  <si>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</si>
  <si>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</si>
  <si>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</si>
  <si>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</si>
  <si>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</si>
  <si>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</si>
  <si>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</si>
  <si>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</si>
  <si>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</si>
  <si>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</si>
  <si>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</si>
  <si>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</si>
  <si>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</si>
  <si>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</si>
  <si>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</si>
  <si>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</si>
  <si>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</si>
  <si>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</si>
  <si>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</si>
  <si>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</si>
  <si>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</si>
  <si>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</si>
  <si>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</si>
  <si>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</si>
  <si>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</si>
  <si>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</si>
  <si>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</si>
  <si>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</si>
  <si>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</si>
  <si>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</si>
  <si>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</si>
  <si>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</si>
  <si>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</si>
  <si>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</si>
  <si>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</si>
  <si>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</si>
  <si>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</si>
  <si>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</si>
  <si>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</si>
  <si>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</si>
  <si>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</si>
  <si>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</si>
  <si>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</si>
  <si>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</si>
  <si>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</si>
  <si>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</si>
  <si>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</si>
  <si>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</si>
  <si>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</si>
  <si>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</si>
  <si>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</si>
  <si>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</si>
  <si>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</si>
  <si>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</si>
  <si>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</si>
  <si>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</si>
  <si>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</si>
  <si>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</si>
  <si>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</si>
  <si>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</si>
  <si>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</si>
  <si>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</si>
  <si>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</si>
  <si>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</si>
  <si>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</si>
  <si>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</si>
  <si>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</si>
  <si>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</si>
  <si>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</si>
  <si>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</si>
  <si>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</si>
  <si>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</si>
  <si>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</si>
  <si>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</si>
  <si>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</si>
  <si>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</si>
  <si>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</si>
  <si>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</si>
  <si>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</si>
  <si>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</si>
  <si>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</si>
  <si>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</si>
  <si>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</si>
  <si>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</si>
  <si>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</si>
  <si>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</si>
  <si>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</si>
  <si>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</si>
  <si>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</si>
  <si>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</si>
  <si>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</si>
  <si>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</si>
  <si>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</si>
  <si>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</si>
  <si>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</si>
  <si>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</si>
  <si>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</si>
  <si>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</si>
  <si>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</si>
  <si>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</si>
  <si>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</si>
  <si>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</si>
  <si>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</si>
  <si>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</si>
  <si>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</si>
  <si>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</si>
  <si>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</si>
  <si>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</si>
  <si>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</si>
  <si>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</si>
  <si>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</si>
  <si>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</si>
  <si>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</si>
  <si>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</si>
  <si>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</si>
  <si>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</si>
  <si>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</si>
  <si>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</si>
  <si>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</si>
  <si>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</si>
  <si>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</si>
  <si>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</si>
  <si>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</si>
  <si>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</si>
  <si>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</si>
  <si>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</si>
  <si>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</si>
  <si>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</si>
  <si>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</si>
  <si>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</si>
  <si>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</si>
  <si>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</si>
  <si>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</si>
  <si>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</si>
  <si>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</si>
  <si>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</si>
  <si>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</si>
  <si>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</si>
  <si>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</si>
  <si>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</si>
  <si>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</si>
  <si>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</si>
  <si>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</si>
  <si>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</si>
  <si>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</si>
  <si>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</si>
  <si>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</si>
  <si>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</si>
  <si>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</si>
  <si>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</si>
  <si>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</si>
  <si>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</si>
  <si>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</si>
  <si>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</si>
  <si>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</si>
  <si>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</si>
  <si>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</si>
  <si>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</si>
  <si>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</si>
  <si>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</si>
  <si>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</si>
  <si>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</si>
  <si>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</si>
  <si>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</si>
  <si>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</si>
  <si>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</si>
  <si>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</si>
  <si>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</si>
  <si>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</si>
  <si>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</si>
  <si>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</si>
  <si>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</si>
  <si>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</si>
  <si>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</si>
  <si>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</si>
  <si>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</si>
  <si>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</si>
  <si>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</si>
  <si>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</si>
  <si>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</si>
  <si>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</si>
  <si>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</si>
  <si>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</si>
  <si>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</si>
  <si>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</si>
  <si>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</si>
  <si>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</si>
  <si>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</si>
  <si>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</si>
  <si>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</si>
  <si>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</si>
  <si>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</si>
  <si>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</si>
  <si>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</si>
  <si>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</si>
  <si>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</si>
  <si>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</si>
  <si>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</si>
  <si>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</si>
  <si>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</si>
  <si>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</si>
  <si>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</si>
  <si>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</si>
  <si>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</si>
  <si>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</si>
  <si>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</si>
  <si>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</si>
  <si>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</si>
  <si>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</si>
  <si>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</si>
  <si>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</si>
  <si>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</si>
  <si>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</si>
  <si>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</si>
  <si>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</si>
  <si>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</si>
  <si>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</si>
  <si>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</si>
  <si>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</si>
  <si>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</si>
  <si>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</si>
  <si>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</si>
  <si>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</si>
  <si>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</si>
  <si>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</si>
  <si>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</si>
  <si>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</si>
  <si>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</si>
  <si>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</si>
  <si>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</si>
  <si>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</si>
  <si>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</si>
  <si>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</si>
  <si>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</si>
  <si>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</si>
  <si>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</si>
  <si>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</si>
  <si>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</si>
  <si>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</si>
  <si>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</si>
  <si>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</si>
  <si>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</si>
  <si>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</si>
  <si>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</si>
  <si>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</si>
  <si>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</si>
  <si>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</si>
  <si>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</si>
  <si>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</si>
  <si>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</si>
  <si>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</si>
  <si>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</si>
  <si>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</si>
  <si>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</si>
  <si>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</si>
  <si>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</si>
  <si>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</si>
  <si>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</si>
  <si>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</si>
  <si>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</si>
  <si>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</si>
  <si>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</si>
  <si>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</si>
  <si>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</si>
  <si>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</si>
  <si>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</si>
  <si>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</si>
  <si>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</si>
  <si>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</si>
  <si>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</si>
  <si>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</si>
  <si>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</si>
  <si>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</si>
  <si>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</si>
  <si>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</si>
  <si>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</si>
  <si>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</si>
  <si>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</si>
  <si>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</si>
  <si>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</si>
  <si>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</si>
  <si>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</si>
  <si>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</si>
  <si>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</si>
  <si>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</si>
  <si>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</si>
  <si>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</si>
  <si>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</si>
  <si>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</si>
  <si>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</si>
  <si>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</si>
  <si>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</si>
  <si>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</si>
  <si>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</si>
  <si>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</si>
  <si>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</si>
  <si>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</si>
  <si>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</si>
  <si>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</si>
  <si>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</si>
  <si>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</si>
  <si>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</si>
  <si>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</si>
  <si>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</si>
  <si>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</si>
  <si>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</si>
  <si>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</si>
  <si>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</si>
  <si>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</si>
  <si>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</si>
  <si>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</si>
  <si>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</si>
  <si>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</si>
  <si>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</si>
  <si>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</si>
  <si>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</si>
  <si>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</si>
  <si>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</si>
  <si>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</si>
  <si>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</si>
  <si>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</si>
  <si>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</si>
  <si>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</si>
  <si>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</si>
  <si>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</si>
  <si>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</si>
  <si>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</si>
  <si>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</si>
  <si>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</si>
  <si>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</si>
  <si>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</si>
  <si>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</si>
  <si>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</si>
  <si>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</si>
  <si>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</si>
  <si>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</si>
  <si>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</si>
  <si>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</si>
  <si>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</si>
  <si>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</si>
  <si>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</si>
  <si>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</si>
  <si>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</si>
  <si>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</si>
  <si>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</si>
  <si>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</si>
  <si>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</si>
  <si>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</si>
  <si>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</si>
  <si>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</si>
  <si>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</si>
  <si>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</si>
  <si>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</si>
  <si>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</si>
  <si>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</si>
  <si>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</si>
  <si>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</si>
  <si>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</si>
  <si>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</si>
  <si>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</si>
  <si>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</si>
  <si>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</si>
  <si>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</si>
  <si>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</si>
  <si>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</si>
  <si>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</si>
  <si>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</si>
  <si>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</si>
  <si>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</si>
  <si>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</si>
  <si>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</si>
  <si>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</si>
  <si>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</si>
  <si>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</si>
  <si>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</si>
  <si>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</si>
  <si>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</si>
  <si>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</si>
  <si>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</si>
  <si>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</si>
  <si>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</si>
  <si>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</si>
  <si>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</si>
  <si>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</si>
  <si>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</si>
  <si>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</si>
  <si>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</si>
  <si>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</si>
  <si>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</si>
  <si>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</si>
  <si>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</si>
  <si>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</si>
  <si>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</si>
  <si>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</si>
  <si>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</si>
  <si>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</si>
  <si>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</si>
  <si>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</si>
  <si>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</si>
  <si>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</si>
  <si>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</si>
  <si>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</si>
  <si>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</si>
  <si>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</si>
  <si>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</si>
  <si>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</si>
  <si>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</si>
  <si>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</si>
  <si>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</si>
  <si>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</si>
  <si>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</si>
  <si>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</si>
  <si>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</si>
  <si>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</si>
  <si>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</si>
  <si>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</si>
  <si>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</si>
  <si>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</si>
  <si>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</si>
  <si>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</si>
  <si>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</si>
  <si>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</si>
  <si>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</si>
  <si>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</si>
  <si>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</si>
  <si>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</si>
  <si>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</si>
  <si>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</si>
  <si>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</si>
  <si>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</si>
  <si>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</si>
  <si>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</si>
  <si>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</si>
  <si>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</si>
  <si>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</si>
  <si>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</si>
  <si>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</si>
  <si>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</si>
  <si>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</si>
  <si>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</si>
  <si>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</si>
  <si>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</si>
  <si>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</si>
  <si>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</si>
  <si>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</si>
  <si>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</si>
  <si>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</si>
  <si>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</si>
  <si>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</si>
  <si>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</si>
  <si>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</si>
  <si>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</si>
  <si>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</si>
  <si>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</si>
  <si>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</si>
  <si>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</si>
  <si>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</si>
  <si>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</si>
  <si>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</si>
  <si>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</si>
  <si>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</si>
  <si>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</si>
  <si>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</si>
  <si>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</si>
  <si>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</si>
  <si>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</si>
  <si>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</si>
  <si>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</si>
  <si>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</si>
  <si>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</si>
  <si>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</si>
  <si>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</si>
  <si>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</si>
  <si>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</si>
  <si>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</si>
  <si>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</si>
  <si>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</si>
  <si>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</si>
  <si>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</si>
  <si>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</si>
  <si>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</si>
  <si>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</si>
  <si>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</si>
  <si>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</si>
  <si>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</si>
  <si>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</si>
  <si>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</si>
  <si>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</si>
  <si>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</si>
  <si>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</si>
  <si>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</si>
  <si>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</si>
  <si>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</si>
  <si>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</si>
  <si>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</si>
  <si>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</si>
  <si>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</si>
  <si>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</si>
  <si>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</si>
  <si>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</si>
  <si>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</si>
  <si>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</si>
  <si>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</si>
  <si>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</si>
  <si>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</si>
  <si>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</si>
  <si>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</si>
  <si>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</si>
  <si>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</si>
  <si>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</si>
  <si>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</si>
  <si>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</si>
  <si>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</si>
  <si>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</si>
  <si>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</si>
  <si>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</si>
  <si>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</si>
  <si>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</si>
  <si>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</si>
  <si>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</si>
  <si>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</si>
  <si>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</si>
  <si>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</si>
  <si>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</si>
  <si>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</si>
  <si>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</si>
  <si>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</si>
  <si>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</si>
  <si>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</si>
  <si>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</si>
  <si>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</si>
  <si>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</si>
  <si>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</si>
  <si>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</si>
  <si>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</si>
  <si>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</si>
  <si>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</si>
  <si>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</si>
  <si>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</si>
  <si>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</si>
  <si>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</si>
  <si>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</si>
  <si>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</si>
  <si>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</si>
  <si>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</si>
  <si>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</si>
  <si>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</si>
  <si>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</si>
  <si>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</si>
  <si>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</si>
  <si>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</si>
  <si>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</si>
  <si>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</si>
  <si>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</si>
  <si>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</si>
  <si>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</si>
  <si>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</si>
  <si>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</si>
  <si>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</si>
  <si>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</si>
  <si>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</si>
  <si>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</si>
  <si>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</si>
  <si>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</si>
  <si>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</si>
  <si>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</si>
  <si>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</si>
  <si>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</si>
  <si>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</si>
  <si>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</si>
  <si>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</si>
  <si>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</si>
  <si>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</si>
  <si>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</si>
  <si>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</si>
  <si>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</si>
  <si>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</si>
  <si>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</si>
  <si>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</si>
  <si>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</si>
  <si>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</si>
  <si>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</si>
  <si>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</si>
  <si>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</si>
  <si>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</si>
  <si>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</si>
  <si>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</si>
  <si>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</si>
  <si>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</si>
  <si>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</si>
  <si>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</si>
  <si>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</si>
  <si>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</si>
  <si>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</si>
  <si>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</si>
  <si>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</si>
  <si>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</si>
  <si>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</si>
  <si>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</si>
  <si>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</si>
  <si>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</si>
  <si>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</si>
  <si>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</si>
  <si>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</si>
  <si>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</si>
  <si>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</si>
  <si>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</si>
  <si>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</si>
  <si>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</si>
  <si>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</si>
  <si>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</si>
  <si>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</si>
  <si>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</si>
  <si>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</si>
  <si>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</si>
  <si>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</si>
  <si>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</si>
  <si>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</si>
  <si>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</si>
  <si>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</si>
  <si>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</si>
  <si>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</si>
  <si>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</si>
  <si>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</si>
  <si>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</si>
  <si>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</si>
  <si>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</si>
  <si>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</si>
  <si>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</si>
  <si>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</si>
  <si>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</si>
  <si>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</si>
  <si>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</si>
  <si>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</si>
  <si>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</si>
  <si>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</si>
  <si>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</si>
  <si>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</si>
  <si>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</si>
  <si>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</si>
  <si>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</si>
  <si>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</si>
  <si>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</si>
  <si>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</si>
  <si>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</si>
  <si>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</si>
  <si>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</si>
  <si>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</si>
  <si>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</si>
  <si>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</si>
  <si>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</si>
  <si>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</si>
  <si>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</si>
  <si>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</si>
  <si>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</si>
  <si>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</si>
  <si>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</si>
  <si>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</si>
  <si>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</si>
  <si>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</si>
  <si>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</si>
  <si>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</si>
  <si>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</si>
  <si>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</si>
  <si>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</si>
  <si>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</si>
  <si>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</si>
  <si>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</si>
  <si>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</si>
  <si>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</si>
  <si>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</si>
  <si>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</si>
  <si>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</si>
  <si>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</si>
  <si>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</si>
  <si>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</si>
  <si>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</si>
  <si>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</si>
  <si>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</si>
  <si>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</si>
  <si>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</si>
  <si>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</si>
  <si>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</si>
  <si>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</si>
  <si>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</si>
  <si>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</si>
  <si>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</si>
  <si>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</si>
  <si>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</si>
  <si>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</si>
  <si>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</si>
  <si>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</si>
  <si>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</si>
  <si>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</si>
  <si>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</si>
  <si>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</si>
  <si>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</si>
  <si>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</si>
  <si>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</si>
  <si>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</si>
  <si>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</si>
  <si>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</si>
  <si>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</si>
  <si>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</si>
  <si>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</si>
  <si>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</si>
  <si>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</si>
  <si>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</si>
  <si>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</si>
  <si>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</si>
  <si>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</si>
  <si>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</si>
  <si>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</si>
  <si>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</si>
  <si>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</si>
  <si>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</si>
  <si>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</si>
  <si>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</si>
  <si>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</si>
  <si>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</si>
  <si>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</si>
  <si>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</si>
  <si>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</si>
  <si>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</si>
  <si>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</si>
  <si>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</si>
  <si>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</si>
  <si>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</si>
  <si>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</si>
  <si>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</si>
  <si>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</si>
  <si>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</si>
  <si>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</si>
  <si>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</si>
  <si>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</si>
  <si>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</si>
  <si>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</si>
  <si>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</si>
  <si>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</si>
  <si>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</si>
  <si>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</si>
  <si>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</si>
  <si>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</si>
  <si>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</si>
  <si>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</si>
  <si>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</si>
  <si>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</si>
  <si>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</si>
  <si>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</si>
  <si>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</si>
  <si>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</si>
  <si>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</si>
  <si>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</si>
  <si>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</si>
  <si>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</si>
  <si>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</si>
  <si>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</si>
  <si>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</si>
  <si>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</si>
  <si>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</si>
  <si>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</si>
  <si>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</si>
  <si>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</si>
  <si>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</si>
  <si>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</si>
  <si>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</si>
  <si>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</si>
  <si>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</si>
  <si>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</si>
  <si>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</si>
  <si>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</si>
  <si>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</si>
  <si>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</si>
  <si>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</si>
  <si>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</si>
  <si>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</si>
  <si>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</si>
  <si>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</si>
  <si>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</si>
  <si>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</si>
  <si>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</si>
  <si>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</si>
  <si>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</si>
  <si>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</si>
  <si>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</si>
  <si>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</si>
  <si>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</si>
  <si>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</si>
  <si>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</si>
  <si>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</si>
  <si>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</si>
  <si>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</si>
  <si>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</si>
  <si>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</si>
  <si>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</si>
  <si>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</si>
  <si>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</si>
  <si>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</si>
  <si>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</si>
  <si>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</si>
  <si>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</si>
  <si>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</si>
  <si>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</si>
  <si>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</si>
  <si>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</si>
  <si>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</si>
  <si>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</si>
  <si>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</si>
  <si>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</si>
  <si>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</si>
  <si>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</si>
  <si>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</si>
  <si>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</si>
  <si>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</si>
  <si>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</si>
  <si>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</si>
  <si>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</si>
  <si>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</si>
  <si>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</si>
  <si>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</si>
  <si>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</si>
  <si>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</si>
  <si>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</si>
  <si>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</si>
  <si>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</si>
  <si>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</si>
  <si>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</si>
  <si>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</si>
  <si>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</si>
  <si>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</si>
  <si>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</si>
  <si>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</si>
  <si>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</si>
  <si>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</si>
  <si>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</si>
  <si>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</si>
  <si>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</si>
  <si>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</si>
  <si>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</si>
  <si>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</si>
  <si>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</si>
  <si>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</si>
  <si>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</si>
  <si>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</si>
  <si>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</si>
  <si>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</si>
  <si>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</si>
  <si>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</si>
  <si>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</si>
  <si>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</si>
  <si>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</si>
  <si>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</si>
  <si>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</si>
  <si>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</si>
  <si>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</si>
  <si>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</si>
  <si>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</si>
  <si>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</si>
  <si>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</si>
  <si>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</si>
  <si>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</si>
  <si>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</si>
  <si>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</si>
  <si>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</si>
  <si>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</si>
  <si>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</si>
  <si>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</si>
  <si>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</si>
  <si>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</si>
  <si>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</si>
  <si>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</si>
  <si>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</si>
  <si>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</si>
  <si>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</si>
  <si>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</si>
  <si>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</si>
  <si>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</si>
  <si>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</si>
  <si>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</si>
  <si>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</si>
  <si>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</si>
  <si>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</si>
  <si>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</si>
  <si>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</si>
  <si>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</si>
  <si>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</si>
  <si>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</si>
  <si>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</si>
  <si>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</si>
  <si>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</si>
  <si>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</si>
  <si>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</si>
  <si>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</si>
  <si>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</si>
  <si>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</si>
  <si>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</si>
  <si>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</si>
  <si>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</si>
  <si>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</si>
  <si>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</si>
  <si>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</si>
  <si>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</si>
  <si>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</si>
  <si>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</si>
  <si>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</si>
  <si>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</si>
  <si>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</si>
  <si>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</si>
  <si>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</si>
  <si>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</si>
  <si>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</si>
  <si>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</si>
  <si>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</si>
  <si>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</si>
  <si>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</si>
  <si>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</si>
  <si>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</si>
  <si>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</si>
  <si>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</si>
  <si>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</si>
  <si>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</si>
  <si>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</si>
  <si>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</si>
  <si>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</si>
  <si>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</si>
  <si>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</si>
  <si>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</si>
  <si>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</si>
  <si>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</si>
  <si>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</si>
  <si>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</si>
  <si>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</si>
  <si>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</si>
  <si>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</si>
  <si>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</si>
  <si>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</si>
  <si>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</si>
  <si>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</si>
  <si>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</si>
  <si>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</si>
  <si>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</si>
  <si>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</si>
  <si>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</si>
  <si>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</si>
  <si>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</si>
  <si>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</si>
  <si>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</si>
  <si>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</si>
  <si>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</si>
  <si>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</si>
  <si>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</si>
  <si>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</si>
  <si>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</si>
  <si>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</si>
  <si>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</si>
  <si>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</si>
  <si>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</si>
  <si>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</si>
  <si>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</si>
  <si>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</si>
  <si>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</si>
  <si>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</si>
  <si>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</si>
  <si>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</si>
  <si>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</si>
  <si>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</si>
  <si>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</si>
  <si>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</si>
  <si>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</si>
  <si>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</si>
  <si>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</si>
  <si>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</si>
  <si>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</si>
  <si>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</si>
  <si>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</si>
  <si>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</si>
  <si>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</si>
  <si>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</si>
  <si>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</si>
  <si>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</si>
  <si>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</si>
  <si>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</si>
  <si>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</si>
  <si>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</si>
  <si>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</si>
  <si>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</si>
  <si>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</si>
  <si>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</si>
  <si>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</si>
  <si>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</si>
  <si>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</si>
  <si>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</si>
  <si>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</si>
  <si>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</si>
  <si>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</si>
  <si>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</si>
  <si>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</si>
  <si>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</si>
  <si>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</si>
  <si>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</si>
  <si>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</si>
  <si>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</si>
  <si>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</si>
  <si>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</si>
  <si>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</si>
  <si>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</si>
  <si>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</si>
  <si>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</si>
  <si>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</si>
  <si>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</si>
  <si>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</si>
  <si>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</si>
  <si>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</si>
  <si>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</si>
  <si>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</si>
  <si>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</si>
  <si>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</si>
  <si>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</si>
  <si>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</si>
  <si>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</si>
  <si>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</si>
  <si>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</si>
  <si>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</si>
  <si>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</si>
  <si>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</si>
  <si>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</si>
  <si>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</si>
  <si>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</si>
  <si>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</si>
  <si>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</si>
  <si>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</si>
  <si>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</si>
  <si>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</si>
  <si>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</si>
  <si>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</si>
  <si>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</si>
  <si>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</si>
  <si>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</si>
  <si>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</si>
  <si>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</si>
  <si>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</si>
  <si>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</si>
  <si>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</si>
  <si>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</si>
  <si>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</si>
  <si>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</si>
  <si>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</si>
  <si>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</si>
  <si>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</si>
  <si>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</si>
  <si>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</si>
  <si>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</si>
  <si>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</si>
  <si>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</si>
  <si>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</si>
  <si>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</si>
  <si>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</si>
  <si>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</si>
  <si>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</si>
  <si>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</si>
  <si>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</si>
  <si>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</si>
  <si>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</si>
  <si>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</si>
  <si>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</si>
  <si>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</si>
  <si>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</si>
  <si>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</si>
  <si>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</si>
  <si>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</si>
  <si>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</si>
  <si>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</si>
  <si>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</si>
  <si>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</si>
  <si>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</si>
  <si>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</si>
  <si>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</si>
  <si>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</si>
  <si>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</si>
  <si>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</si>
  <si>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</si>
  <si>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</si>
  <si>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</si>
  <si>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</si>
  <si>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</si>
  <si>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</si>
  <si>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</si>
  <si>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</si>
  <si>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</si>
  <si>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</si>
  <si>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</si>
  <si>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</si>
  <si>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</si>
  <si>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</si>
  <si>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</si>
  <si>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</si>
  <si>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</si>
  <si>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</si>
  <si>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</si>
  <si>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</si>
  <si>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</si>
  <si>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</si>
  <si>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</si>
  <si>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</si>
  <si>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</si>
  <si>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</si>
  <si>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</si>
  <si>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</si>
  <si>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</si>
  <si>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</si>
  <si>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</si>
  <si>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</si>
  <si>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</si>
  <si>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</si>
  <si>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</si>
  <si>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</si>
  <si>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</si>
  <si>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</si>
  <si>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</si>
  <si>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</si>
  <si>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</si>
  <si>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</si>
  <si>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</si>
  <si>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</si>
  <si>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</si>
  <si>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</si>
  <si>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</si>
  <si>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</si>
  <si>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</si>
  <si>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</si>
  <si>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</si>
  <si>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</si>
  <si>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</si>
  <si>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</si>
  <si>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</si>
  <si>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</si>
  <si>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</si>
  <si>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</si>
  <si>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</si>
  <si>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</si>
  <si>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</si>
  <si>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</si>
  <si>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</si>
  <si>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</si>
  <si>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</si>
  <si>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</si>
  <si>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</si>
  <si>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</si>
  <si>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</si>
  <si>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</si>
  <si>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</si>
  <si>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</si>
  <si>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</si>
  <si>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</si>
  <si>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</si>
  <si>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</si>
  <si>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</si>
  <si>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</si>
  <si>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</si>
  <si>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</si>
  <si>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</si>
  <si>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</si>
  <si>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</si>
  <si>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</si>
  <si>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</si>
  <si>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</si>
  <si>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</si>
  <si>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</si>
  <si>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</si>
  <si>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</si>
  <si>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</si>
  <si>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</si>
  <si>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</si>
  <si>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</si>
  <si>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</si>
  <si>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</si>
  <si>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</si>
  <si>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</si>
  <si>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</si>
  <si>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</si>
  <si>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</si>
  <si>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</si>
  <si>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</si>
  <si>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</si>
  <si>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</si>
  <si>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</si>
  <si>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</si>
  <si>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</si>
  <si>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</si>
  <si>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</si>
  <si>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</si>
  <si>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</si>
  <si>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</si>
  <si>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</si>
  <si>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</si>
  <si>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</si>
  <si>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</si>
  <si>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</si>
  <si>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</si>
  <si>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</si>
  <si>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</si>
  <si>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</si>
  <si>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</si>
  <si>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</si>
  <si>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</si>
  <si>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</si>
  <si>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</si>
  <si>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</si>
  <si>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</si>
  <si>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</si>
  <si>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</si>
  <si>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</si>
  <si>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</si>
  <si>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</si>
  <si>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</si>
  <si>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</si>
  <si>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</si>
  <si>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</si>
  <si>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</si>
  <si>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</si>
  <si>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</si>
  <si>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</si>
  <si>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</si>
  <si>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</si>
  <si>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</si>
  <si>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</si>
  <si>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</si>
  <si>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</si>
  <si>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</si>
  <si>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</si>
  <si>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</si>
  <si>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</si>
  <si>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</si>
  <si>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</si>
  <si>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</si>
  <si>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</si>
  <si>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</si>
  <si>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</si>
  <si>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</si>
  <si>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</si>
  <si>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</si>
  <si>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</si>
  <si>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</si>
  <si>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</si>
  <si>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</si>
  <si>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</si>
  <si>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</si>
  <si>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</si>
  <si>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</si>
  <si>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</si>
  <si>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</si>
  <si>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</si>
  <si>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</si>
  <si>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</si>
  <si>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</si>
  <si>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</si>
  <si>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</si>
  <si>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</si>
  <si>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</si>
  <si>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</si>
  <si>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</si>
  <si>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</si>
  <si>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</si>
  <si>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</si>
  <si>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</si>
  <si>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</si>
  <si>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</si>
  <si>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</si>
  <si>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</si>
  <si>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</si>
  <si>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</si>
  <si>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</si>
  <si>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</si>
  <si>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</si>
  <si>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</si>
  <si>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</si>
  <si>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</si>
  <si>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</si>
  <si>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</si>
  <si>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</si>
  <si>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</si>
  <si>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</si>
  <si>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</si>
  <si>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</si>
  <si>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</si>
  <si>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</si>
  <si>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</si>
  <si>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</si>
  <si>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</si>
  <si>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</si>
  <si>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</si>
  <si>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</si>
  <si>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</si>
  <si>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</si>
  <si>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</si>
  <si>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</si>
  <si>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</si>
  <si>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</si>
  <si>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</si>
  <si>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</si>
  <si>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</si>
  <si>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</si>
  <si>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</si>
  <si>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</si>
  <si>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</si>
  <si>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</si>
  <si>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</si>
  <si>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</si>
  <si>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</si>
  <si>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</si>
  <si>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</si>
  <si>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</si>
  <si>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</si>
  <si>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</si>
  <si>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</si>
  <si>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</si>
  <si>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</si>
  <si>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</si>
  <si>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</si>
  <si>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</si>
  <si>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</si>
  <si>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</si>
  <si>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</si>
  <si>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</si>
  <si>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</si>
  <si>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</si>
  <si>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</si>
  <si>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</si>
  <si>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</si>
  <si>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</si>
  <si>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</si>
  <si>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</si>
  <si>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</si>
  <si>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</si>
  <si>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</si>
  <si>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</si>
  <si>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</si>
  <si>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</si>
  <si>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</si>
  <si>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</si>
  <si>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</si>
  <si>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</si>
  <si>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</si>
  <si>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</si>
  <si>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</si>
  <si>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</si>
  <si>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</si>
  <si>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</si>
  <si>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</si>
  <si>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</si>
  <si>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</si>
  <si>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</si>
  <si>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</si>
  <si>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</si>
  <si>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</si>
  <si>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</si>
  <si>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</si>
  <si>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</si>
  <si>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</si>
  <si>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</si>
  <si>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</si>
  <si>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</si>
  <si>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</si>
  <si>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</si>
  <si>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</si>
  <si>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</si>
  <si>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</si>
  <si>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</si>
  <si>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</si>
  <si>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</si>
  <si>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</si>
  <si>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</si>
  <si>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</si>
  <si>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</si>
  <si>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</si>
  <si>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</si>
  <si>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</si>
  <si>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</si>
  <si>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</si>
  <si>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</si>
  <si>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</si>
  <si>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</si>
  <si>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</si>
  <si>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</si>
  <si>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</si>
  <si>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</si>
  <si>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</si>
  <si>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</si>
  <si>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</si>
  <si>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</si>
  <si>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</si>
  <si>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</si>
  <si>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</si>
  <si>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</si>
  <si>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</si>
  <si>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</si>
  <si>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</si>
  <si>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</si>
  <si>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</si>
  <si>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</si>
  <si>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</si>
  <si>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</si>
  <si>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</si>
  <si>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</si>
  <si>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</si>
  <si>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</si>
  <si>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</si>
  <si>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</si>
  <si>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</si>
  <si>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</si>
  <si>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</si>
  <si>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</si>
  <si>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</si>
  <si>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</si>
  <si>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</si>
  <si>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</si>
  <si>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</si>
  <si>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</si>
  <si>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</si>
  <si>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</si>
  <si>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</si>
  <si>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</si>
  <si>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</si>
  <si>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</si>
  <si>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</si>
  <si>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</si>
  <si>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</si>
  <si>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</si>
  <si>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</si>
  <si>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</si>
  <si>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</si>
  <si>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</si>
  <si>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</si>
  <si>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</si>
  <si>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</si>
  <si>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</si>
  <si>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</si>
  <si>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</si>
  <si>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</si>
  <si>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</si>
  <si>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</si>
  <si>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</si>
  <si>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</si>
  <si>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</si>
  <si>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</si>
  <si>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</si>
  <si>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</si>
  <si>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</si>
  <si>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</si>
  <si>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</si>
  <si>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</si>
  <si>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</si>
  <si>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</si>
  <si>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</si>
  <si>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</si>
  <si>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</si>
  <si>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</si>
  <si>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</si>
  <si>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</si>
  <si>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</si>
  <si>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</si>
  <si>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</si>
  <si>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</si>
  <si>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</si>
  <si>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</si>
  <si>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</si>
  <si>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</si>
  <si>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</si>
  <si>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</si>
  <si>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</si>
  <si>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</si>
  <si>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</si>
  <si>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</si>
  <si>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</si>
  <si>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</si>
  <si>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</si>
  <si>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</si>
  <si>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</si>
  <si>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</si>
  <si>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</si>
  <si>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</si>
  <si>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</si>
  <si>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</si>
  <si>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</si>
  <si>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</si>
  <si>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</si>
  <si>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</si>
  <si>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</si>
  <si>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</si>
  <si>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</si>
  <si>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</si>
  <si>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</si>
  <si>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</si>
  <si>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</si>
  <si>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</si>
  <si>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</si>
  <si>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</si>
  <si>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</si>
  <si>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</si>
  <si>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</si>
  <si>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</si>
  <si>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</si>
  <si>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</si>
  <si>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</si>
  <si>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</si>
  <si>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</si>
  <si>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</si>
  <si>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</si>
  <si>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</si>
  <si>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</si>
  <si>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</si>
  <si>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</si>
  <si>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</si>
  <si>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</si>
  <si>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</si>
  <si>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</si>
  <si>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</si>
  <si>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</si>
  <si>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</si>
  <si>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</si>
  <si>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</si>
  <si>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</si>
  <si>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</si>
  <si>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</si>
  <si>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</si>
  <si>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</si>
  <si>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</si>
  <si>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</si>
  <si>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</si>
  <si>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</si>
  <si>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</si>
  <si>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</si>
  <si>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</si>
  <si>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</si>
  <si>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</si>
  <si>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</si>
  <si>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</si>
  <si>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</si>
  <si>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</si>
  <si>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</si>
  <si>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</si>
  <si>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</si>
  <si>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</si>
  <si>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</si>
  <si>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</si>
  <si>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</si>
  <si>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</si>
  <si>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</si>
  <si>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</si>
  <si>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</si>
  <si>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</si>
  <si>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</si>
  <si>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</si>
  <si>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</si>
  <si>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</si>
  <si>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</si>
  <si>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</si>
  <si>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</si>
  <si>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</si>
  <si>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</si>
  <si>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</si>
  <si>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</si>
  <si>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</si>
  <si>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</si>
  <si>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</si>
  <si>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</si>
  <si>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</si>
  <si>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</si>
  <si>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</si>
  <si>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</si>
  <si>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</si>
  <si>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</si>
  <si>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</si>
  <si>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</si>
  <si>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</si>
  <si>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</si>
  <si>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</si>
  <si>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</si>
  <si>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</si>
  <si>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</si>
  <si>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</si>
  <si>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</si>
  <si>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</si>
  <si>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</si>
  <si>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</si>
  <si>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</si>
  <si>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</si>
  <si>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</si>
  <si>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</si>
  <si>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</si>
  <si>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</si>
  <si>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</si>
  <si>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</si>
  <si>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</si>
  <si>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</si>
  <si>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</si>
  <si>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</si>
  <si>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</si>
  <si>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</si>
  <si>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</si>
  <si>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</si>
  <si>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</si>
  <si>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</si>
  <si>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</si>
  <si>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</si>
  <si>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</si>
  <si>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</si>
  <si>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</si>
  <si>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</si>
  <si>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</si>
  <si>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</si>
  <si>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</si>
  <si>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</si>
  <si>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</si>
  <si>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</si>
  <si>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</si>
  <si>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</si>
  <si>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</si>
  <si>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</si>
  <si>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</si>
  <si>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</si>
  <si>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</si>
  <si>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</si>
  <si>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</si>
  <si>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</si>
  <si>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</si>
  <si>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</si>
  <si>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</si>
  <si>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</si>
  <si>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</si>
  <si>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</si>
  <si>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</si>
  <si>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</si>
  <si>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</si>
  <si>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</si>
  <si>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</si>
  <si>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</si>
  <si>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</si>
  <si>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</si>
  <si>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</si>
  <si>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</si>
  <si>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</si>
  <si>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</si>
  <si>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</si>
  <si>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</si>
  <si>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</si>
  <si>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</si>
  <si>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</si>
  <si>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</si>
  <si>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</si>
  <si>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</si>
  <si>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</si>
  <si>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</si>
  <si>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</si>
  <si>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</si>
  <si>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</si>
  <si>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</si>
  <si>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</si>
  <si>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</si>
  <si>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</si>
  <si>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</si>
  <si>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</si>
  <si>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</si>
  <si>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</si>
  <si>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</si>
  <si>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</si>
  <si>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</si>
  <si>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</si>
  <si>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</si>
  <si>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</si>
  <si>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</si>
  <si>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</si>
  <si>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</si>
  <si>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</si>
  <si>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</si>
  <si>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</si>
  <si>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</si>
  <si>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</si>
  <si>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</si>
  <si>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</si>
  <si>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</si>
  <si>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</si>
  <si>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</si>
  <si>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</si>
  <si>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</si>
  <si>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</si>
  <si>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</si>
  <si>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</si>
  <si>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</si>
  <si>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</si>
  <si>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</si>
  <si>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</si>
  <si>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</si>
  <si>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</si>
  <si>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</si>
  <si>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</si>
  <si>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</si>
  <si>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</si>
  <si>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</si>
  <si>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</si>
  <si>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</si>
  <si>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</si>
  <si>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</si>
  <si>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</si>
  <si>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</si>
  <si>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</si>
  <si>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</si>
  <si>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</si>
  <si>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</si>
  <si>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</si>
  <si>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</si>
  <si>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</si>
  <si>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</si>
  <si>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</si>
  <si>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</si>
  <si>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</si>
  <si>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</si>
  <si>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</si>
  <si>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</si>
  <si>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</si>
  <si>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</si>
  <si>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</si>
  <si>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</si>
  <si>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</si>
  <si>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</si>
  <si>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</si>
  <si>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</si>
  <si>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</si>
  <si>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</si>
  <si>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</si>
  <si>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</si>
  <si>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</si>
  <si>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</si>
  <si>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</si>
  <si>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</si>
  <si>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</si>
  <si>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</si>
  <si>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</si>
  <si>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</si>
  <si>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</si>
  <si>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</si>
  <si>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</si>
  <si>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</si>
  <si>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</si>
  <si>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</si>
  <si>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</si>
  <si>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</si>
  <si>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</si>
  <si>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</si>
  <si>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</si>
  <si>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</si>
  <si>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</si>
  <si>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</si>
  <si>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</si>
  <si>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</si>
  <si>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</si>
  <si>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</si>
  <si>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</si>
  <si>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</si>
  <si>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</si>
  <si>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</si>
  <si>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</si>
  <si>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</si>
  <si>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</si>
  <si>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</si>
  <si>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</si>
  <si>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</si>
  <si>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</si>
  <si>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</si>
  <si>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</si>
  <si>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</si>
  <si>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</si>
  <si>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</si>
  <si>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</si>
  <si>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</si>
  <si>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</si>
  <si>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</si>
  <si>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</si>
  <si>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</si>
  <si>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</si>
  <si>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</si>
  <si>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</si>
  <si>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</si>
  <si>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</si>
  <si>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</si>
  <si>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</si>
  <si>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</si>
  <si>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</si>
  <si>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</si>
  <si>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</si>
  <si>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</si>
  <si>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</si>
  <si>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</si>
  <si>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</si>
  <si>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</si>
  <si>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</si>
  <si>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</si>
  <si>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</si>
  <si>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</si>
  <si>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</si>
  <si>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</si>
  <si>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</si>
  <si>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</si>
  <si>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</si>
  <si>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</si>
  <si>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</si>
  <si>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</si>
  <si>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</si>
  <si>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</si>
  <si>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</si>
  <si>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</si>
  <si>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</si>
  <si>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</si>
  <si>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</si>
  <si>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</si>
  <si>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</si>
  <si>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</si>
  <si>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</si>
  <si>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</si>
  <si>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</si>
  <si>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</si>
  <si>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</si>
  <si>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</si>
  <si>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</si>
  <si>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</si>
  <si>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</si>
  <si>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</si>
  <si>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</si>
  <si>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</si>
  <si>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</si>
  <si>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</si>
  <si>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</si>
  <si>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</si>
  <si>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</si>
  <si>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</si>
  <si>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</si>
  <si>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</si>
  <si>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</si>
  <si>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</si>
  <si>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</si>
  <si>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</si>
  <si>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</si>
  <si>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</si>
  <si>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</si>
  <si>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</si>
  <si>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</si>
  <si>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</si>
  <si>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</si>
  <si>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</si>
  <si>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</si>
  <si>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</si>
  <si>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</si>
  <si>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</si>
  <si>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</si>
  <si>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</si>
  <si>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</si>
  <si>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</si>
  <si>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</si>
  <si>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</si>
  <si>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</si>
  <si>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</si>
  <si>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</si>
  <si>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</si>
  <si>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</si>
  <si>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</si>
  <si>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</si>
  <si>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</si>
  <si>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</si>
  <si>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</si>
  <si>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</si>
  <si>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</si>
  <si>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</si>
  <si>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</si>
  <si>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</si>
  <si>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</si>
  <si>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</si>
  <si>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</si>
  <si>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</si>
  <si>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</si>
  <si>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</si>
  <si>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</si>
  <si>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</si>
  <si>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</si>
  <si>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</si>
  <si>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</si>
  <si>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</si>
  <si>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</si>
  <si>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</si>
  <si>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</si>
  <si>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</si>
  <si>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</si>
  <si>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</si>
  <si>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</si>
  <si>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</si>
  <si>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</si>
  <si>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</si>
  <si>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</si>
  <si>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</si>
  <si>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</si>
  <si>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</si>
  <si>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</si>
  <si>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</si>
  <si>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</si>
  <si>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</si>
  <si>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</si>
  <si>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</si>
  <si>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</si>
  <si>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</si>
  <si>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</si>
  <si>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</si>
  <si>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</si>
  <si>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</si>
  <si>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</si>
  <si>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</si>
  <si>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</si>
  <si>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</si>
  <si>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</si>
  <si>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</si>
  <si>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</si>
  <si>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</si>
  <si>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</si>
  <si>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</si>
  <si>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</si>
  <si>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</si>
  <si>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</si>
  <si>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</si>
  <si>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</si>
  <si>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</si>
  <si>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</si>
  <si>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</si>
  <si>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</si>
  <si>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</si>
  <si>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</si>
  <si>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</si>
  <si>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</si>
  <si>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</si>
  <si>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</si>
  <si>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</si>
  <si>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</si>
  <si>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</si>
  <si>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</si>
  <si>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</si>
  <si>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</si>
  <si>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</si>
  <si>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</si>
  <si>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</si>
  <si>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</si>
  <si>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</si>
  <si>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</si>
  <si>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</si>
  <si>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</si>
  <si>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</si>
  <si>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</si>
  <si>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</si>
  <si>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</si>
  <si>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</si>
  <si>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</si>
  <si>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</si>
  <si>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</si>
  <si>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</si>
  <si>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</si>
  <si>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</si>
  <si>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</si>
  <si>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</si>
  <si>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</si>
  <si>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</si>
  <si>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</si>
  <si>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</si>
  <si>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</si>
  <si>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</si>
  <si>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</si>
  <si>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</si>
  <si>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</si>
  <si>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</si>
  <si>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</si>
  <si>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</si>
  <si>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</si>
  <si>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</si>
  <si>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</si>
  <si>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</si>
  <si>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</si>
  <si>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</si>
  <si>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</si>
  <si>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</si>
  <si>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</si>
  <si>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</si>
  <si>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</si>
  <si>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</si>
  <si>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</si>
  <si>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</si>
  <si>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</si>
  <si>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</si>
  <si>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</si>
  <si>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</si>
  <si>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</si>
  <si>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</si>
  <si>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</si>
  <si>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</si>
  <si>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</si>
  <si>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</si>
  <si>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</si>
  <si>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</si>
  <si>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</si>
  <si>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</si>
  <si>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</si>
  <si>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</si>
  <si>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</si>
  <si>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</si>
  <si>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</si>
  <si>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</si>
  <si>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</si>
  <si>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</si>
  <si>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</si>
  <si>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</si>
  <si>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</si>
  <si>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</si>
  <si>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</si>
  <si>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</si>
  <si>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</si>
  <si>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</si>
  <si>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</si>
  <si>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</si>
  <si>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</si>
  <si>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</si>
  <si>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</si>
  <si>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</si>
  <si>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</si>
  <si>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</si>
  <si>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</si>
  <si>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</si>
  <si>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</si>
  <si>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</si>
  <si>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</si>
  <si>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</si>
  <si>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</si>
  <si>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</si>
  <si>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</si>
  <si>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</si>
  <si>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</si>
  <si>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</si>
  <si>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</si>
  <si>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</si>
  <si>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</si>
  <si>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</si>
  <si>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</si>
  <si>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</si>
  <si>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</si>
  <si>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</si>
  <si>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</si>
  <si>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</si>
  <si>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</si>
  <si>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</si>
  <si>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</si>
  <si>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</si>
  <si>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</si>
  <si>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</si>
  <si>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</si>
  <si>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</si>
  <si>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</si>
  <si>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</si>
  <si>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</si>
  <si>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</si>
  <si>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</si>
  <si>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</si>
  <si>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</si>
  <si>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</si>
  <si>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</si>
  <si>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</si>
  <si>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</si>
  <si>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</si>
  <si>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</si>
  <si>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</si>
  <si>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</si>
  <si>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</si>
  <si>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</si>
  <si>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</si>
  <si>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</si>
  <si>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</si>
  <si>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</si>
  <si>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</si>
  <si>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</si>
  <si>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</si>
  <si>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</si>
  <si>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</si>
  <si>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</si>
  <si>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</si>
  <si>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</si>
  <si>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</si>
  <si>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</si>
  <si>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</si>
  <si>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</si>
  <si>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</si>
  <si>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</si>
  <si>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</si>
  <si>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</si>
  <si>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</si>
  <si>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</si>
  <si>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</si>
  <si>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</si>
  <si>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</si>
  <si>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</si>
  <si>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</si>
  <si>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</si>
  <si>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</si>
  <si>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</si>
  <si>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</si>
  <si>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</si>
  <si>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</si>
  <si>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</si>
  <si>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</si>
  <si>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</si>
  <si>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</si>
  <si>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</si>
  <si>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</si>
  <si>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</si>
  <si>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</si>
  <si>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</si>
  <si>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</si>
  <si>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</si>
  <si>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</si>
  <si>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</si>
  <si>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</si>
  <si>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</si>
  <si>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</si>
  <si>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</si>
  <si>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</si>
  <si>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</si>
  <si>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</si>
  <si>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</si>
  <si>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</si>
  <si>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</si>
  <si>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</si>
  <si>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</si>
  <si>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</si>
  <si>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</si>
  <si>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</si>
  <si>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</si>
  <si>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</si>
  <si>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</si>
  <si>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</si>
  <si>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</si>
  <si>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</si>
  <si>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</si>
  <si>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</si>
  <si>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</si>
  <si>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</si>
  <si>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</si>
  <si>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</si>
  <si>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</si>
  <si>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</si>
  <si>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</si>
  <si>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</si>
  <si>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</si>
  <si>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</si>
  <si>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</si>
  <si>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</si>
  <si>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</si>
  <si>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</si>
  <si>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</si>
  <si>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</si>
  <si>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</si>
  <si>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</si>
  <si>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</si>
  <si>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</si>
  <si>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</si>
  <si>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</si>
  <si>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</si>
  <si>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</si>
  <si>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</si>
  <si>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</si>
  <si>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</si>
  <si>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</si>
  <si>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</si>
  <si>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</si>
  <si>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</si>
  <si>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</si>
  <si>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</si>
  <si>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</si>
  <si>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</si>
  <si>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</si>
  <si>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</si>
  <si>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</si>
  <si>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</si>
  <si>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</si>
  <si>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</si>
  <si>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</si>
  <si>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</si>
  <si>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</si>
  <si>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</si>
  <si>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</si>
  <si>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</si>
  <si>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</si>
  <si>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</si>
  <si>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</si>
  <si>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</si>
  <si>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</si>
  <si>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</si>
  <si>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</si>
  <si>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</si>
  <si>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</si>
  <si>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</si>
  <si>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</si>
  <si>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</si>
  <si>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</si>
  <si>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</si>
  <si>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</si>
  <si>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</si>
  <si>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</si>
  <si>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</si>
  <si>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</si>
  <si>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</si>
  <si>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</si>
  <si>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</si>
  <si>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</si>
  <si>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</si>
  <si>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</si>
  <si>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</si>
  <si>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</si>
  <si>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</si>
  <si>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</si>
  <si>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</si>
  <si>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</si>
  <si>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</si>
  <si>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</si>
  <si>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</si>
  <si>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</si>
  <si>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</si>
  <si>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</si>
  <si>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</si>
  <si>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</si>
  <si>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</si>
  <si>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</si>
  <si>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</si>
  <si>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</si>
  <si>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</si>
  <si>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</si>
  <si>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</si>
  <si>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</si>
  <si>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</si>
  <si>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</si>
  <si>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</si>
  <si>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</si>
  <si>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</si>
  <si>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</si>
  <si>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</si>
  <si>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</si>
  <si>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</si>
  <si>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</si>
  <si>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</si>
  <si>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</si>
  <si>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</si>
  <si>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</si>
  <si>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</si>
  <si>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</si>
  <si>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</si>
  <si>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</si>
  <si>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</si>
  <si>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</si>
  <si>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</si>
  <si>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</si>
  <si>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</si>
  <si>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</si>
  <si>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</si>
  <si>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</si>
  <si>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</si>
  <si>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</si>
  <si>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</si>
  <si>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</si>
  <si>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</si>
  <si>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</si>
  <si>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</si>
  <si>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</si>
  <si>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</si>
  <si>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</si>
  <si>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</si>
  <si>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</si>
  <si>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</si>
  <si>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</si>
  <si>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</si>
  <si>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</si>
  <si>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</si>
  <si>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</si>
  <si>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</si>
  <si>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</si>
  <si>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</si>
  <si>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</si>
  <si>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</si>
  <si>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</si>
  <si>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</si>
  <si>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</si>
  <si>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</si>
  <si>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</si>
  <si>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</si>
  <si>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</si>
  <si>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</si>
  <si>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</si>
  <si>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</si>
  <si>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</si>
  <si>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</si>
  <si>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</si>
  <si>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</si>
  <si>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</si>
  <si>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</si>
  <si>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</si>
  <si>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</si>
  <si>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</si>
  <si>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</si>
  <si>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</si>
  <si>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</si>
  <si>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</si>
  <si>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</si>
  <si>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</si>
  <si>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</si>
  <si>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</si>
  <si>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</si>
  <si>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</si>
  <si>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</si>
  <si>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</si>
  <si>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</si>
  <si>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</si>
  <si>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</si>
  <si>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</si>
  <si>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</si>
  <si>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</si>
  <si>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</si>
  <si>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</si>
  <si>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</si>
  <si>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</si>
  <si>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</si>
  <si>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</si>
  <si>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</si>
  <si>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</si>
  <si>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</si>
  <si>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</si>
  <si>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</si>
  <si>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</si>
  <si>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</si>
  <si>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</si>
  <si>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</si>
  <si>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</si>
  <si>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</si>
  <si>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</si>
  <si>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</si>
  <si>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</si>
  <si>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</si>
  <si>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</si>
  <si>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</si>
  <si>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</si>
  <si>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</si>
  <si>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</si>
  <si>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</si>
  <si>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</si>
  <si>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</si>
  <si>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</si>
  <si>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</si>
  <si>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</si>
  <si>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</si>
  <si>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</si>
  <si>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</si>
  <si>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</si>
  <si>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</si>
  <si>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</si>
  <si>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</si>
  <si>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</si>
  <si>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</si>
  <si>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</si>
  <si>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</si>
  <si>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</si>
  <si>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</si>
  <si>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</si>
  <si>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</si>
  <si>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</si>
  <si>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</si>
  <si>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</si>
  <si>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</si>
  <si>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</si>
  <si>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</si>
  <si>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</si>
  <si>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</si>
  <si>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</si>
  <si>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</si>
  <si>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</si>
  <si>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</si>
  <si>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</si>
  <si>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</si>
  <si>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</si>
  <si>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</si>
  <si>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</si>
  <si>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</si>
  <si>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</si>
  <si>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</si>
  <si>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</si>
  <si>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</si>
  <si>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</si>
  <si>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</si>
  <si>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</si>
  <si>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</si>
  <si>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</si>
  <si>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</si>
  <si>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</si>
  <si>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</si>
  <si>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</si>
  <si>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</si>
  <si>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</si>
  <si>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</si>
  <si>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</si>
  <si>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</si>
  <si>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</si>
  <si>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</si>
  <si>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</si>
  <si>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</si>
  <si>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</si>
  <si>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</si>
  <si>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</si>
  <si>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</si>
  <si>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</si>
  <si>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</si>
  <si>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</si>
  <si>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</si>
  <si>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</si>
  <si>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</si>
  <si>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</si>
  <si>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</si>
  <si>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</si>
  <si>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</si>
  <si>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</si>
  <si>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</si>
  <si>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</si>
  <si>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</si>
  <si>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</si>
  <si>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</si>
  <si>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</si>
  <si>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</si>
  <si>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</si>
  <si>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</si>
  <si>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</si>
  <si>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</si>
  <si>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</si>
  <si>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</si>
  <si>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</si>
  <si>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</si>
  <si>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</si>
  <si>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</si>
  <si>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</si>
  <si>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</si>
  <si>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</si>
  <si>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</si>
  <si>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</si>
  <si>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</si>
  <si>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</si>
  <si>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</si>
  <si>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</si>
  <si>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</si>
  <si>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</si>
  <si>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</si>
  <si>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</si>
  <si>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</si>
  <si>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</si>
  <si>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</si>
  <si>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</si>
  <si>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</si>
  <si>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</si>
  <si>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</si>
  <si>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</si>
  <si>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</si>
  <si>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</si>
  <si>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</si>
  <si>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</si>
  <si>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</si>
  <si>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</si>
  <si>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</si>
  <si>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</si>
  <si>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</si>
  <si>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</si>
  <si>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</si>
  <si>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</si>
  <si>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</si>
  <si>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</si>
  <si>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</si>
  <si>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</si>
  <si>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</si>
  <si>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</si>
  <si>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</si>
  <si>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</si>
  <si>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</si>
  <si>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</si>
  <si>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</si>
  <si>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</si>
  <si>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</si>
  <si>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</si>
  <si>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</si>
  <si>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</si>
  <si>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</si>
  <si>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</si>
  <si>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</si>
  <si>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</si>
  <si>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</si>
  <si>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</si>
  <si>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</si>
  <si>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</si>
  <si>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</si>
  <si>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</si>
  <si>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</si>
  <si>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</si>
  <si>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</si>
  <si>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</si>
  <si>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</si>
  <si>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</si>
  <si>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</si>
  <si>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</si>
  <si>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</si>
  <si>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</si>
  <si>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</si>
  <si>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</si>
  <si>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</si>
  <si>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</si>
  <si>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</si>
  <si>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</si>
  <si>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</si>
  <si>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</si>
  <si>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</si>
  <si>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</si>
  <si>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</si>
  <si>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</si>
  <si>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</si>
  <si>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</si>
  <si>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</si>
  <si>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</si>
  <si>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</si>
  <si>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</si>
  <si>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</si>
  <si>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</si>
  <si>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</si>
  <si>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</si>
  <si>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</si>
  <si>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</si>
  <si>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</si>
  <si>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</si>
  <si>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</si>
  <si>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</si>
  <si>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</si>
  <si>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</si>
  <si>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</si>
  <si>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</si>
  <si>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</si>
  <si>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</si>
  <si>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</si>
  <si>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</si>
  <si>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</si>
  <si>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</si>
  <si>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</si>
  <si>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</si>
  <si>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</si>
  <si>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</si>
  <si>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</si>
  <si>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</si>
  <si>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</si>
  <si>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</si>
  <si>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</si>
  <si>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</si>
  <si>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</si>
  <si>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</si>
  <si>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</si>
  <si>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</si>
  <si>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</si>
  <si>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</si>
  <si>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</si>
  <si>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</si>
  <si>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</si>
  <si>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</si>
  <si>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</si>
  <si>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</si>
  <si>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</si>
  <si>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</si>
  <si>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</si>
  <si>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</si>
  <si>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</si>
  <si>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</si>
  <si>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</si>
  <si>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</si>
  <si>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</si>
  <si>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</si>
  <si>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</si>
  <si>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</si>
  <si>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</si>
  <si>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</si>
  <si>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</si>
  <si>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</si>
  <si>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</si>
  <si>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</si>
  <si>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</si>
  <si>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</si>
  <si>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</si>
  <si>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</si>
  <si>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</si>
  <si>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</si>
  <si>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</si>
  <si>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</si>
  <si>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</si>
  <si>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</si>
  <si>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</si>
  <si>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</si>
  <si>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</si>
  <si>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</si>
  <si>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</si>
  <si>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</si>
  <si>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</si>
  <si>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</si>
  <si>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</si>
  <si>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</si>
  <si>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</si>
  <si>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</si>
  <si>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</si>
  <si>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</si>
  <si>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</si>
  <si>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</si>
  <si>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</si>
  <si>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</si>
  <si>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</si>
  <si>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</si>
  <si>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</si>
  <si>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</si>
  <si>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</si>
  <si>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</si>
  <si>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</si>
  <si>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</si>
  <si>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</si>
  <si>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</si>
  <si>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</si>
  <si>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</si>
  <si>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</si>
  <si>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</si>
  <si>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</si>
  <si>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</si>
  <si>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</si>
  <si>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</si>
  <si>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</si>
  <si>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</si>
  <si>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</si>
  <si>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</si>
  <si>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</si>
  <si>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</si>
  <si>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</si>
  <si>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</si>
  <si>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</si>
  <si>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</si>
  <si>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</si>
  <si>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</si>
  <si>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</si>
  <si>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</si>
  <si>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</si>
  <si>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</si>
  <si>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</si>
  <si>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</si>
  <si>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</si>
  <si>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</si>
  <si>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</si>
  <si>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</si>
  <si>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</si>
  <si>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</si>
  <si>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</si>
  <si>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</si>
  <si>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</si>
  <si>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</si>
  <si>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</si>
  <si>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</si>
  <si>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</si>
  <si>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</si>
  <si>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</si>
  <si>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</si>
  <si>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</si>
  <si>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</si>
  <si>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</si>
  <si>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</si>
  <si>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</si>
  <si>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</si>
  <si>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</si>
  <si>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</si>
  <si>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</si>
  <si>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</si>
  <si>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</si>
  <si>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</si>
  <si>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</si>
  <si>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</si>
  <si>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</si>
  <si>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</si>
  <si>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</si>
  <si>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</si>
  <si>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</si>
  <si>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</si>
  <si>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</si>
  <si>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</si>
  <si>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</si>
  <si>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</si>
  <si>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</si>
  <si>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</si>
  <si>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</si>
  <si>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</si>
  <si>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</si>
  <si>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</si>
  <si>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</si>
  <si>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</si>
  <si>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</si>
  <si>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</si>
  <si>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</si>
  <si>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</si>
  <si>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</si>
  <si>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</si>
  <si>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</si>
  <si>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</si>
  <si>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</si>
  <si>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</si>
  <si>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</si>
  <si>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</si>
  <si>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</si>
  <si>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</si>
  <si>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</si>
  <si>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</si>
  <si>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</si>
  <si>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</si>
  <si>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</si>
  <si>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</si>
  <si>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</si>
  <si>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</si>
  <si>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</si>
  <si>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</si>
  <si>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</si>
  <si>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</si>
  <si>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</si>
  <si>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</si>
  <si>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</si>
  <si>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</si>
  <si>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</si>
  <si>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</si>
  <si>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</si>
  <si>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</si>
  <si>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</si>
  <si>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</si>
  <si>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</si>
  <si>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</si>
  <si>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</si>
  <si>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</si>
  <si>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</si>
  <si>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</si>
  <si>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</si>
  <si>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</si>
  <si>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</si>
  <si>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</si>
  <si>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</si>
  <si>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</si>
  <si>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</si>
  <si>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</si>
  <si>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</si>
  <si>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</si>
  <si>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</si>
  <si>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</si>
  <si>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</si>
  <si>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</si>
  <si>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</si>
  <si>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</si>
  <si>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</si>
  <si>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</si>
  <si>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</si>
  <si>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</si>
  <si>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</si>
  <si>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</si>
  <si>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</si>
  <si>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</si>
  <si>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</si>
  <si>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</si>
  <si>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</si>
  <si>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</si>
  <si>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</si>
  <si>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</si>
  <si>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</si>
  <si>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</si>
  <si>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</si>
  <si>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</si>
  <si>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</si>
  <si>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</si>
  <si>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</si>
  <si>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</si>
  <si>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</si>
  <si>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</si>
  <si>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</si>
  <si>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</si>
  <si>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</si>
  <si>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</si>
  <si>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</si>
  <si>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</si>
  <si>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</si>
  <si>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</si>
  <si>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</si>
  <si>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</si>
  <si>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</si>
  <si>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</si>
  <si>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</si>
  <si>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</si>
  <si>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</si>
  <si>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</si>
  <si>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</si>
  <si>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</si>
  <si>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</si>
  <si>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</si>
  <si>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</si>
  <si>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</si>
  <si>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</si>
  <si>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</si>
  <si>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</si>
  <si>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</si>
  <si>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</si>
  <si>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</si>
  <si>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</si>
  <si>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</si>
  <si>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</si>
  <si>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</si>
  <si>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</si>
  <si>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</si>
  <si>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</si>
  <si>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</si>
  <si>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</si>
  <si>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</si>
  <si>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</si>
  <si>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</si>
  <si>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</si>
  <si>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</si>
  <si>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</si>
  <si>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</si>
  <si>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</si>
  <si>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</si>
  <si>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</si>
  <si>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</si>
  <si>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</si>
  <si>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</si>
  <si>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</si>
  <si>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</si>
  <si>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</si>
  <si>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</si>
  <si>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</si>
  <si>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</si>
  <si>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</si>
  <si>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</si>
  <si>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</si>
  <si>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</si>
  <si>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</si>
  <si>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</si>
  <si>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</si>
  <si>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</si>
  <si>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</si>
  <si>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</si>
  <si>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</si>
  <si>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</si>
  <si>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</si>
  <si>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</si>
  <si>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</si>
  <si>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</si>
  <si>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</si>
  <si>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</si>
  <si>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</si>
  <si>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</si>
  <si>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</si>
  <si>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</si>
  <si>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</si>
  <si>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</si>
  <si>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</si>
  <si>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</si>
  <si>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</si>
  <si>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</si>
  <si>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</si>
  <si>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</si>
  <si>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</si>
  <si>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</si>
  <si>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</si>
  <si>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</si>
  <si>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</si>
  <si>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</si>
  <si>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</si>
  <si>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</si>
  <si>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</si>
  <si>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</si>
  <si>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</si>
  <si>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</si>
  <si>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</si>
  <si>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</si>
  <si>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</si>
  <si>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</si>
  <si>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</si>
  <si>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</si>
  <si>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</si>
  <si>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</si>
  <si>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</si>
  <si>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</si>
  <si>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</si>
  <si>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</si>
  <si>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</si>
  <si>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</si>
  <si>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</si>
  <si>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</si>
  <si>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</si>
  <si>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</si>
  <si>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</si>
  <si>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</si>
  <si>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</si>
  <si>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</si>
  <si>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</si>
  <si>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</si>
  <si>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</si>
  <si>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</si>
  <si>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</si>
  <si>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</si>
  <si>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</si>
  <si>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</si>
  <si>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</si>
  <si>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</si>
  <si>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</si>
  <si>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</si>
  <si>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</si>
  <si>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</si>
  <si>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</si>
  <si>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</si>
  <si>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</si>
  <si>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</si>
  <si>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</si>
  <si>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</si>
  <si>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</si>
  <si>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</si>
  <si>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</si>
  <si>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</si>
  <si>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</si>
  <si>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</si>
  <si>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</si>
  <si>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</si>
  <si>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</si>
  <si>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</si>
  <si>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</si>
  <si>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</si>
  <si>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</si>
  <si>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</si>
  <si>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</si>
  <si>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</si>
  <si>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</si>
  <si>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</si>
  <si>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</si>
  <si>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</si>
  <si>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</si>
  <si>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</si>
  <si>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</si>
  <si>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</si>
  <si>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</si>
  <si>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</si>
  <si>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</si>
  <si>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</si>
  <si>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</si>
  <si>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</si>
  <si>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</si>
  <si>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</si>
  <si>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</si>
  <si>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</si>
  <si>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</si>
  <si>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</si>
  <si>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</si>
  <si>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</si>
  <si>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</si>
  <si>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</si>
  <si>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</si>
  <si>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</si>
  <si>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</si>
  <si>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</si>
  <si>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</si>
  <si>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</si>
  <si>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</si>
  <si>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</si>
  <si>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</si>
  <si>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</si>
  <si>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</si>
  <si>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</si>
  <si>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</si>
  <si>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</si>
  <si>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</si>
  <si>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</si>
  <si>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</si>
  <si>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</si>
  <si>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</si>
  <si>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</si>
  <si>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</si>
  <si>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</si>
  <si>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</si>
  <si>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</si>
  <si>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</si>
  <si>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</si>
  <si>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</si>
  <si>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</si>
  <si>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</si>
  <si>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</si>
  <si>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</si>
  <si>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</si>
  <si>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</si>
  <si>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</si>
  <si>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</si>
  <si>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</si>
  <si>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</si>
  <si>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</si>
  <si>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</si>
  <si>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</si>
  <si>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</si>
  <si>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</si>
  <si>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</si>
  <si>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</si>
  <si>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</si>
  <si>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</si>
  <si>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</si>
  <si>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</si>
  <si>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</si>
  <si>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</si>
  <si>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</si>
  <si>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</si>
  <si>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</si>
  <si>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</si>
  <si>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</si>
  <si>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</si>
  <si>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</si>
  <si>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</si>
  <si>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</si>
  <si>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</si>
  <si>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</si>
  <si>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</si>
  <si>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</si>
  <si>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</si>
  <si>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</si>
  <si>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</si>
  <si>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</si>
  <si>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</si>
  <si>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</si>
  <si>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</si>
  <si>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</si>
  <si>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</si>
  <si>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</si>
  <si>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</si>
  <si>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</si>
  <si>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</si>
  <si>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</si>
  <si>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</si>
  <si>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</si>
  <si>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</si>
  <si>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</si>
  <si>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</si>
  <si>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</si>
  <si>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</si>
  <si>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</si>
  <si>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</si>
  <si>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</si>
  <si>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</si>
  <si>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</si>
  <si>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</si>
  <si>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</si>
  <si>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</si>
  <si>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</si>
  <si>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</si>
  <si>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</si>
  <si>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</si>
  <si>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</si>
  <si>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</si>
  <si>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</si>
  <si>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</si>
  <si>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</si>
  <si>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</si>
  <si>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</si>
  <si>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</si>
  <si>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</si>
  <si>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</si>
  <si>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</si>
  <si>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</si>
  <si>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</si>
  <si>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</si>
  <si>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</si>
  <si>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</si>
  <si>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</si>
  <si>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</si>
  <si>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</si>
  <si>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</si>
  <si>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</si>
  <si>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</si>
  <si>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</si>
  <si>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</si>
  <si>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</si>
  <si>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</si>
  <si>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</si>
  <si>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</si>
  <si>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</si>
  <si>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</si>
  <si>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</si>
  <si>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</si>
  <si>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</si>
  <si>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</si>
  <si>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</si>
  <si>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</si>
  <si>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</si>
  <si>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</si>
  <si>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</si>
  <si>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</si>
  <si>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</si>
  <si>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</si>
  <si>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</si>
  <si>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</si>
  <si>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</si>
  <si>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</si>
  <si>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</si>
  <si>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</si>
  <si>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</si>
  <si>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</si>
  <si>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</si>
  <si>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</si>
  <si>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</si>
  <si>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</si>
  <si>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</si>
  <si>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</si>
  <si>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</si>
  <si>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</si>
  <si>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</si>
  <si>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</si>
  <si>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</si>
  <si>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</si>
  <si>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</si>
  <si>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</si>
  <si>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</si>
  <si>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</si>
  <si>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</si>
  <si>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</si>
  <si>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</si>
  <si>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</si>
  <si>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</si>
  <si>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</si>
  <si>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</si>
  <si>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</si>
  <si>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</si>
  <si>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</si>
  <si>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</si>
  <si>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</si>
  <si>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</si>
  <si>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</si>
  <si>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</si>
  <si>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</si>
  <si>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</si>
  <si>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</si>
  <si>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</si>
  <si>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</si>
  <si>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</si>
  <si>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</si>
  <si>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</si>
  <si>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</si>
  <si>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</si>
  <si>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</si>
  <si>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</si>
  <si>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</si>
  <si>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</si>
  <si>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</si>
  <si>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</si>
  <si>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</si>
  <si>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</si>
  <si>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</si>
  <si>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</si>
  <si>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</si>
  <si>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</si>
  <si>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</si>
  <si>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</si>
  <si>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</si>
  <si>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</si>
  <si>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</si>
  <si>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</si>
  <si>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</si>
  <si>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</si>
  <si>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</si>
  <si>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</si>
  <si>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</si>
  <si>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</si>
  <si>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</si>
  <si>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</si>
  <si>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</si>
  <si>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</si>
  <si>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</si>
  <si>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</si>
  <si>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</si>
  <si>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</si>
  <si>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</si>
  <si>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</si>
  <si>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</si>
  <si>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</si>
  <si>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</si>
  <si>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</si>
  <si>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</si>
  <si>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</si>
  <si>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</si>
  <si>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</si>
  <si>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</si>
  <si>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</si>
  <si>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</si>
  <si>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</si>
  <si>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</si>
  <si>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</si>
  <si>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</si>
  <si>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</si>
  <si>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</si>
  <si>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</si>
  <si>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</si>
  <si>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</si>
  <si>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</si>
  <si>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</si>
  <si>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</si>
  <si>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</si>
  <si>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</si>
  <si>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</si>
  <si>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</si>
  <si>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</si>
  <si>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</si>
  <si>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</si>
  <si>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</si>
  <si>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</si>
  <si>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</si>
  <si>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</si>
  <si>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</si>
  <si>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</si>
  <si>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</si>
  <si>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</si>
  <si>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</si>
  <si>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</si>
  <si>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</si>
  <si>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</si>
  <si>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</si>
  <si>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</si>
  <si>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</si>
  <si>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</si>
  <si>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</si>
  <si>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</si>
  <si>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</si>
  <si>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</si>
  <si>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</si>
  <si>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</si>
  <si>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</si>
  <si>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</si>
  <si>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</si>
  <si>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</si>
  <si>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</si>
  <si>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</si>
  <si>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</si>
  <si>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</si>
  <si>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</si>
  <si>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</si>
  <si>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</si>
  <si>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</si>
  <si>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</si>
  <si>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</si>
  <si>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</si>
  <si>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</si>
  <si>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</si>
  <si>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</si>
  <si>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</si>
  <si>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</si>
  <si>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</si>
  <si>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</si>
  <si>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</si>
  <si>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</si>
  <si>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</si>
  <si>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</si>
  <si>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</si>
  <si>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</si>
  <si>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</si>
  <si>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</si>
  <si>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</si>
  <si>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</si>
  <si>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</si>
  <si>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</si>
  <si>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</si>
  <si>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</si>
  <si>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</si>
  <si>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</si>
  <si>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</si>
  <si>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</si>
  <si>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</si>
  <si>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</si>
  <si>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</si>
  <si>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</si>
  <si>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</si>
  <si>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</si>
  <si>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</si>
  <si>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</si>
  <si>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</si>
  <si>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</si>
  <si>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</si>
  <si>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</si>
  <si>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</si>
  <si>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</si>
  <si>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</si>
  <si>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</si>
  <si>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</si>
  <si>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</si>
  <si>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</si>
  <si>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</si>
  <si>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</si>
  <si>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</si>
  <si>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</si>
  <si>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</si>
  <si>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</si>
  <si>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</si>
  <si>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</si>
  <si>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</si>
  <si>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</si>
  <si>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</si>
  <si>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</si>
  <si>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</si>
  <si>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</si>
  <si>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</si>
  <si>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</si>
  <si>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</si>
  <si>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</si>
  <si>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</si>
  <si>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</si>
  <si>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</si>
  <si>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</si>
  <si>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</si>
  <si>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</si>
  <si>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</si>
  <si>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</si>
  <si>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</si>
  <si>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</si>
  <si>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</si>
  <si>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</si>
  <si>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</si>
  <si>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</si>
  <si>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</si>
  <si>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</si>
  <si>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</si>
  <si>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</si>
  <si>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</si>
  <si>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</si>
  <si>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</si>
  <si>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</si>
  <si>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</si>
  <si>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</si>
  <si>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</si>
  <si>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</si>
  <si>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</si>
  <si>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</si>
  <si>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</si>
  <si>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</si>
  <si>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</si>
  <si>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</si>
  <si>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</si>
  <si>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</si>
  <si>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</si>
  <si>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</si>
  <si>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</si>
  <si>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</si>
  <si>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</si>
  <si>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</si>
  <si>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</si>
  <si>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</si>
  <si>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</si>
  <si>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</si>
  <si>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</si>
  <si>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</si>
  <si>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</si>
  <si>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</si>
  <si>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</si>
  <si>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</si>
  <si>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</si>
  <si>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</si>
  <si>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</si>
  <si>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</si>
  <si>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</si>
  <si>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</si>
  <si>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</si>
  <si>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</si>
  <si>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</si>
  <si>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</si>
  <si>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</si>
  <si>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</si>
  <si>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</si>
  <si>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</si>
  <si>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</si>
  <si>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</si>
  <si>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</si>
  <si>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</si>
  <si>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</si>
  <si>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</si>
  <si>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</si>
  <si>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</si>
  <si>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</si>
  <si>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</si>
  <si>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</si>
  <si>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</si>
  <si>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</si>
  <si>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</si>
  <si>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</si>
  <si>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</si>
  <si>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</si>
  <si>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</si>
  <si>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</si>
  <si>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</si>
  <si>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</si>
  <si>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</si>
  <si>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</si>
  <si>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</si>
  <si>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</si>
  <si>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</si>
  <si>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</si>
  <si>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</si>
  <si>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</si>
  <si>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</si>
  <si>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</si>
  <si>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</si>
  <si>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</si>
  <si>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</si>
  <si>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</si>
  <si>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</si>
  <si>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</si>
  <si>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</si>
  <si>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</si>
  <si>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</si>
  <si>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</si>
  <si>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</si>
  <si>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</si>
  <si>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</si>
  <si>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</si>
  <si>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</si>
  <si>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</si>
  <si>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</si>
  <si>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</si>
  <si>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</si>
  <si>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</si>
  <si>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</si>
  <si>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</si>
  <si>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</si>
  <si>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</si>
  <si>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</si>
  <si>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</si>
  <si>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</si>
  <si>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</si>
  <si>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</si>
  <si>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</si>
  <si>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</si>
  <si>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</si>
  <si>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</si>
  <si>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</si>
  <si>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</si>
  <si>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</si>
  <si>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</si>
  <si>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</si>
  <si>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</si>
  <si>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</si>
  <si>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</si>
  <si>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</si>
  <si>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</si>
  <si>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</si>
  <si>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</si>
  <si>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</si>
  <si>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</si>
  <si>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</si>
  <si>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</si>
  <si>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</si>
  <si>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</si>
  <si>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</si>
  <si>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</si>
  <si>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</si>
  <si>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</si>
  <si>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</si>
  <si>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</si>
  <si>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</si>
  <si>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</si>
  <si>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</si>
  <si>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</si>
  <si>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</si>
  <si>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</si>
  <si>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</si>
  <si>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</si>
  <si>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</si>
  <si>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</si>
  <si>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</si>
  <si>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</si>
  <si>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</si>
  <si>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</si>
  <si>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</si>
  <si>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</si>
  <si>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</si>
  <si>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</si>
  <si>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</si>
  <si>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</si>
  <si>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</si>
  <si>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</si>
  <si>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</si>
  <si>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</si>
  <si>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</si>
  <si>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</si>
  <si>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</si>
  <si>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</si>
  <si>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</si>
  <si>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</si>
  <si>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</si>
  <si>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</si>
  <si>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</si>
  <si>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</si>
  <si>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</si>
  <si>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</si>
  <si>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</si>
  <si>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</si>
  <si>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</si>
  <si>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</si>
  <si>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</si>
  <si>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</si>
  <si>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</si>
  <si>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</si>
  <si>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</si>
  <si>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</si>
  <si>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</si>
  <si>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</si>
  <si>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</si>
  <si>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</si>
  <si>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</si>
  <si>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</si>
  <si>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</si>
  <si>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</si>
  <si>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</si>
  <si>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</si>
  <si>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</si>
  <si>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</si>
  <si>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</si>
  <si>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</si>
  <si>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</si>
  <si>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</si>
  <si>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</si>
  <si>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</si>
  <si>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</si>
  <si>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</si>
  <si>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</si>
  <si>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</si>
  <si>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</si>
  <si>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</si>
  <si>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</si>
  <si>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</si>
  <si>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</si>
  <si>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</si>
  <si>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</si>
  <si>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</si>
  <si>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</si>
  <si>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</si>
  <si>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</si>
  <si>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</si>
  <si>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</si>
  <si>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</si>
  <si>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</si>
  <si>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</si>
  <si>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</si>
  <si>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</si>
  <si>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</si>
  <si>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</si>
  <si>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</si>
  <si>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</si>
  <si>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</si>
  <si>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</si>
  <si>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</si>
  <si>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</si>
  <si>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</si>
  <si>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</si>
  <si>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</si>
  <si>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</si>
  <si>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</si>
  <si>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</si>
  <si>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</si>
  <si>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</si>
  <si>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</si>
  <si>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</si>
  <si>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</si>
  <si>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</si>
  <si>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</si>
  <si>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</si>
  <si>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</si>
  <si>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</si>
  <si>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</si>
  <si>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</si>
  <si>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</si>
  <si>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</si>
  <si>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</si>
  <si>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</si>
  <si>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</si>
  <si>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</si>
  <si>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</si>
  <si>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</si>
  <si>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</si>
  <si>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</si>
  <si>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</si>
  <si>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</si>
  <si>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</si>
  <si>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</si>
  <si>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</si>
  <si>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</si>
  <si>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</si>
  <si>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</si>
  <si>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</si>
  <si>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</si>
  <si>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</si>
  <si>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</si>
  <si>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</si>
  <si>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</si>
  <si>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</si>
  <si>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</si>
  <si>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</si>
  <si>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</si>
  <si>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</si>
  <si>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</si>
  <si>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</si>
  <si>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</si>
  <si>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</si>
  <si>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</si>
  <si>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</si>
  <si>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</si>
  <si>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</si>
  <si>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</si>
  <si>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</si>
  <si>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</si>
  <si>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</si>
  <si>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</si>
  <si>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</si>
  <si>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</si>
  <si>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</si>
  <si>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</si>
  <si>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</si>
  <si>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</si>
  <si>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</si>
  <si>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</si>
  <si>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</si>
  <si>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</si>
  <si>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</si>
  <si>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</si>
  <si>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</si>
  <si>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</si>
  <si>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</si>
  <si>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</si>
  <si>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</si>
  <si>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</si>
  <si>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</si>
  <si>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</si>
  <si>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</si>
  <si>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</si>
  <si>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</si>
  <si>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</si>
  <si>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</si>
  <si>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</si>
  <si>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</si>
  <si>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</si>
  <si>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</si>
  <si>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</si>
  <si>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</si>
  <si>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</si>
  <si>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</si>
  <si>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</si>
  <si>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</si>
  <si>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</si>
  <si>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</si>
  <si>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</si>
  <si>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</si>
  <si>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</si>
  <si>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</si>
  <si>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</si>
  <si>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</si>
  <si>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</si>
  <si>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</si>
  <si>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</si>
  <si>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</si>
  <si>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</si>
  <si>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</si>
  <si>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</si>
  <si>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</si>
  <si>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</si>
  <si>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</si>
  <si>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</si>
  <si>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</si>
  <si>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</si>
  <si>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</si>
  <si>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</si>
  <si>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</si>
  <si>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</si>
  <si>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</si>
  <si>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</si>
  <si>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</si>
  <si>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</si>
  <si>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</si>
  <si>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</si>
  <si>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</si>
  <si>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</si>
  <si>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</si>
  <si>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</si>
  <si>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</si>
  <si>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</si>
  <si>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</si>
  <si>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</si>
  <si>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</si>
  <si>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</si>
  <si>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</si>
  <si>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</si>
  <si>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</si>
  <si>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</si>
  <si>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</si>
  <si>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</si>
  <si>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</si>
  <si>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</si>
  <si>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</si>
  <si>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</si>
  <si>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</si>
  <si>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</si>
  <si>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</si>
  <si>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</si>
  <si>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</si>
  <si>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</si>
  <si>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</si>
  <si>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</si>
  <si>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</si>
  <si>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</si>
  <si>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</si>
  <si>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</si>
  <si>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</si>
  <si>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</si>
  <si>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</si>
  <si>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</si>
  <si>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</si>
  <si>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</si>
  <si>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</si>
  <si>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</si>
  <si>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</si>
  <si>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</si>
  <si>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</si>
  <si>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</si>
  <si>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</si>
  <si>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</si>
  <si>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</si>
  <si>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</si>
  <si>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</si>
  <si>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</si>
  <si>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</si>
  <si>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</si>
  <si>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</si>
  <si>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</si>
  <si>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</si>
  <si>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</si>
  <si>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</si>
  <si>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</si>
  <si>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</si>
  <si>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</si>
  <si>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</si>
  <si>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</si>
  <si>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</si>
  <si>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</si>
  <si>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</si>
  <si>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</si>
  <si>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</si>
  <si>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</si>
  <si>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</si>
  <si>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</si>
  <si>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</si>
  <si>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</si>
  <si>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</si>
  <si>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</si>
  <si>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</si>
  <si>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</si>
  <si>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</si>
  <si>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</si>
  <si>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</si>
  <si>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</si>
  <si>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</si>
  <si>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</si>
  <si>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</si>
  <si>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</si>
  <si>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</si>
  <si>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</si>
  <si>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</si>
  <si>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</si>
  <si>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</si>
  <si>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</si>
  <si>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</si>
  <si>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</si>
  <si>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</si>
  <si>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</si>
  <si>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</si>
  <si>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</si>
  <si>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</si>
  <si>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</si>
  <si>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</si>
  <si>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</si>
  <si>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</si>
  <si>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</si>
  <si>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</si>
  <si>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</si>
  <si>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</si>
  <si>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</si>
  <si>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</si>
  <si>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</si>
  <si>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</si>
  <si>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</si>
  <si>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</si>
  <si>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</si>
  <si>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</si>
  <si>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</si>
  <si>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</si>
  <si>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</si>
  <si>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</si>
  <si>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</si>
  <si>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</si>
  <si>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</si>
  <si>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</si>
  <si>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</si>
  <si>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</si>
  <si>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</si>
  <si>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</si>
  <si>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</si>
  <si>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</si>
  <si>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</si>
  <si>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</si>
  <si>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</si>
  <si>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</si>
  <si>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</si>
  <si>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</si>
  <si>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</si>
  <si>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</si>
  <si>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</si>
  <si>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</si>
  <si>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</si>
  <si>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</si>
  <si>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</si>
  <si>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</si>
  <si>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</si>
  <si>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</si>
  <si>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</si>
  <si>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</si>
  <si>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</si>
  <si>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</si>
  <si>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</si>
  <si>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</si>
  <si>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</si>
  <si>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</si>
  <si>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</si>
  <si>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</si>
  <si>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</si>
  <si>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</si>
  <si>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</si>
  <si>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</si>
  <si>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</si>
  <si>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</si>
  <si>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</si>
  <si>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</si>
  <si>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</si>
  <si>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</si>
  <si>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</si>
  <si>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</si>
  <si>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</si>
  <si>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</si>
  <si>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</si>
  <si>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</si>
  <si>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</si>
  <si>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</si>
  <si>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</si>
  <si>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</si>
  <si>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</si>
  <si>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</si>
  <si>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</si>
  <si>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</si>
  <si>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</si>
  <si>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</si>
  <si>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</si>
  <si>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</si>
  <si>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</si>
  <si>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</si>
  <si>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</si>
  <si>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</si>
  <si>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</si>
  <si>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</si>
  <si>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</si>
  <si>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</si>
  <si>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</si>
  <si>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</si>
  <si>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</si>
  <si>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</si>
  <si>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</si>
  <si>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</si>
  <si>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</si>
  <si>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</si>
  <si>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</si>
  <si>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</si>
  <si>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</si>
  <si>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</si>
  <si>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</si>
  <si>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</si>
  <si>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</si>
  <si>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</si>
  <si>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</si>
  <si>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</si>
  <si>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</si>
  <si>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</si>
  <si>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</si>
  <si>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</si>
  <si>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</si>
  <si>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</si>
  <si>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</si>
  <si>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</si>
  <si>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</si>
  <si>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</si>
  <si>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</si>
  <si>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</si>
  <si>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</si>
  <si>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</si>
  <si>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</si>
  <si>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</si>
  <si>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</si>
  <si>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</si>
  <si>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</si>
  <si>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</si>
  <si>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</si>
  <si>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</si>
  <si>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</si>
  <si>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</si>
  <si>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</si>
  <si>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</si>
  <si>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</si>
  <si>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</si>
  <si>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</si>
  <si>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</si>
  <si>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</si>
  <si>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</si>
  <si>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</si>
  <si>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</si>
  <si>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</si>
  <si>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</si>
  <si>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</si>
  <si>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</si>
  <si>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</si>
  <si>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</si>
  <si>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</si>
  <si>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</si>
  <si>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</si>
  <si>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</si>
  <si>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</si>
  <si>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</si>
  <si>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</si>
  <si>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</si>
  <si>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</si>
  <si>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</si>
  <si>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</si>
  <si>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</si>
  <si>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</si>
  <si>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</si>
  <si>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</si>
  <si>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</si>
  <si>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</si>
  <si>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</si>
  <si>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</si>
  <si>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</si>
  <si>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</si>
  <si>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</si>
  <si>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</si>
  <si>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</si>
  <si>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</si>
  <si>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</si>
  <si>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</si>
  <si>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</si>
  <si>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</si>
  <si>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</si>
  <si>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</si>
  <si>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</si>
  <si>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</si>
  <si>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</si>
  <si>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</si>
  <si>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</si>
  <si>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</si>
  <si>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</si>
  <si>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</si>
  <si>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</si>
  <si>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</si>
  <si>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</si>
  <si>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</si>
  <si>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</si>
  <si>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</si>
  <si>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</si>
  <si>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</si>
  <si>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</si>
  <si>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</si>
  <si>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</si>
  <si>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</si>
  <si>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</si>
  <si>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</si>
  <si>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</si>
  <si>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</si>
  <si>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</si>
  <si>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</si>
  <si>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</si>
  <si>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</si>
  <si>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</si>
  <si>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</si>
  <si>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</si>
  <si>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</si>
  <si>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</si>
  <si>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</si>
  <si>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</si>
  <si>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</si>
  <si>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</si>
  <si>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</si>
  <si>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</si>
  <si>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</si>
  <si>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</si>
  <si>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</si>
  <si>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</si>
  <si>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</si>
  <si>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</si>
  <si>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</si>
  <si>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</si>
  <si>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</si>
  <si>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</si>
  <si>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</si>
  <si>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</si>
  <si>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</si>
  <si>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</si>
  <si>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</si>
  <si>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</si>
  <si>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</si>
  <si>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</si>
  <si>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</si>
  <si>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</si>
  <si>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</si>
  <si>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</si>
  <si>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</si>
  <si>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</si>
  <si>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</si>
  <si>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</si>
  <si>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</si>
  <si>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</si>
  <si>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</si>
  <si>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</si>
  <si>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</si>
  <si>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</si>
  <si>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</si>
  <si>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</si>
  <si>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</si>
  <si>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</si>
  <si>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</si>
  <si>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</si>
  <si>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</si>
  <si>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</si>
  <si>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</si>
  <si>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</si>
  <si>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</si>
  <si>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</si>
  <si>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</si>
  <si>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</si>
  <si>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</si>
  <si>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</si>
  <si>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</si>
  <si>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</si>
  <si>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</si>
  <si>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</si>
  <si>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</si>
  <si>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</si>
  <si>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</si>
  <si>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</si>
  <si>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</si>
  <si>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</si>
  <si>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</si>
  <si>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</si>
  <si>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</si>
  <si>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</si>
  <si>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</si>
  <si>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</si>
  <si>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</si>
  <si>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</si>
  <si>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</si>
  <si>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</si>
  <si>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</si>
  <si>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</si>
  <si>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</si>
  <si>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</si>
  <si>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</si>
  <si>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</si>
  <si>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</si>
  <si>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</si>
  <si>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</si>
  <si>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</si>
  <si>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</si>
  <si>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</si>
  <si>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</si>
  <si>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</si>
  <si>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</si>
  <si>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</si>
  <si>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</si>
  <si>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</si>
  <si>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</si>
  <si>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</si>
  <si>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</si>
  <si>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</si>
  <si>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</si>
  <si>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</si>
  <si>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</si>
  <si>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</si>
  <si>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</si>
  <si>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</si>
  <si>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</si>
  <si>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</si>
  <si>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</si>
  <si>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</si>
  <si>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</si>
  <si>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</si>
  <si>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</si>
  <si>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</si>
  <si>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</si>
  <si>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</si>
  <si>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</si>
  <si>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</si>
  <si>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</si>
  <si>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</si>
  <si>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</si>
  <si>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</si>
  <si>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</si>
  <si>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</si>
  <si>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</si>
  <si>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</si>
  <si>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</si>
  <si>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</si>
  <si>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</si>
  <si>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</si>
  <si>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</si>
  <si>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</si>
  <si>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</si>
  <si>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</si>
  <si>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</si>
  <si>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</si>
  <si>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</si>
  <si>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</si>
  <si>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</si>
  <si>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</si>
  <si>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</si>
  <si>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</si>
  <si>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</si>
  <si>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</si>
  <si>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</si>
  <si>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</si>
  <si>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</si>
  <si>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</si>
  <si>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</si>
  <si>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</si>
  <si>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</si>
  <si>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</si>
  <si>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</si>
  <si>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</si>
  <si>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</si>
  <si>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</si>
  <si>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</si>
  <si>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</si>
  <si>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</si>
  <si>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</si>
  <si>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</si>
  <si>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</si>
  <si>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</si>
  <si>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</si>
  <si>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</si>
  <si>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</si>
  <si>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</si>
  <si>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</si>
  <si>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</si>
  <si>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</si>
  <si>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</si>
  <si>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</si>
  <si>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</si>
  <si>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</si>
  <si>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</si>
  <si>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</si>
  <si>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</si>
  <si>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</si>
  <si>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</si>
  <si>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</si>
  <si>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</si>
  <si>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</si>
  <si>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</si>
  <si>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</si>
  <si>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</si>
  <si>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</si>
  <si>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</si>
  <si>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</si>
  <si>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</si>
  <si>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</si>
  <si>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</si>
  <si>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</si>
  <si>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</si>
  <si>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</si>
  <si>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</si>
  <si>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</si>
  <si>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</si>
  <si>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</si>
  <si>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</si>
  <si>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</si>
  <si>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</si>
  <si>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</si>
  <si>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</si>
  <si>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</si>
  <si>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</si>
  <si>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</si>
  <si>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</si>
  <si>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</si>
  <si>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</si>
  <si>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</si>
  <si>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</si>
  <si>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</si>
  <si>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</si>
  <si>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</si>
  <si>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</si>
  <si>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</si>
  <si>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</si>
  <si>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</si>
  <si>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</si>
  <si>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</si>
  <si>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</si>
  <si>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</si>
  <si>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</si>
  <si>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</si>
  <si>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</si>
  <si>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</si>
  <si>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</si>
  <si>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</si>
  <si>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</si>
  <si>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</si>
  <si>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</si>
  <si>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</si>
  <si>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</si>
  <si>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</si>
  <si>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</si>
  <si>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</si>
  <si>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</si>
  <si>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</si>
  <si>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</si>
  <si>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</si>
  <si>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</si>
  <si>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</si>
  <si>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</si>
  <si>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</si>
  <si>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</si>
  <si>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</si>
  <si>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</si>
  <si>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</si>
  <si>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</si>
  <si>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</si>
  <si>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</si>
  <si>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</si>
  <si>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</si>
  <si>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</si>
  <si>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</si>
  <si>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</si>
  <si>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</si>
  <si>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</si>
  <si>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</si>
  <si>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</si>
  <si>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</si>
  <si>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</si>
  <si>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</si>
  <si>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</si>
  <si>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</si>
  <si>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</si>
  <si>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</si>
  <si>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</si>
  <si>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</si>
  <si>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</si>
  <si>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</si>
  <si>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</si>
  <si>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</si>
  <si>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</si>
  <si>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</si>
  <si>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</si>
  <si>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</si>
  <si>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</si>
  <si>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</si>
  <si>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</si>
  <si>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</si>
  <si>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</si>
  <si>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</si>
  <si>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</si>
  <si>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</si>
  <si>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</si>
  <si>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</si>
  <si>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</si>
  <si>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</si>
  <si>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</si>
  <si>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</si>
  <si>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</si>
  <si>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</si>
  <si>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</si>
  <si>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</si>
  <si>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</si>
  <si>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</si>
  <si>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</si>
  <si>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</si>
  <si>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</si>
  <si>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</si>
  <si>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</si>
  <si>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</si>
  <si>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</si>
  <si>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</si>
  <si>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</si>
  <si>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</si>
  <si>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</si>
  <si>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</si>
  <si>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</si>
  <si>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</si>
  <si>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</si>
  <si>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</si>
  <si>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</si>
  <si>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</si>
  <si>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</si>
  <si>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</si>
  <si>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</si>
  <si>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</si>
  <si>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</si>
  <si>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</si>
  <si>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</si>
  <si>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</si>
  <si>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</si>
  <si>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</si>
  <si>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</si>
  <si>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</si>
  <si>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</si>
  <si>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</si>
  <si>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</si>
  <si>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</si>
  <si>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</si>
  <si>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</si>
  <si>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</si>
  <si>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</si>
  <si>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</si>
  <si>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</si>
  <si>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</si>
  <si>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</si>
  <si>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</si>
  <si>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</si>
  <si>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</si>
  <si>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</si>
  <si>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</si>
  <si>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</si>
  <si>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</si>
  <si>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</si>
  <si>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</si>
  <si>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</si>
  <si>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</si>
  <si>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</si>
  <si>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</si>
  <si>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</si>
  <si>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</si>
  <si>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</si>
  <si>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</si>
  <si>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</si>
  <si>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</si>
  <si>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</si>
  <si>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</si>
  <si>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</si>
  <si>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</si>
  <si>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</si>
  <si>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</si>
  <si>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</si>
  <si>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</si>
  <si>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</si>
  <si>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</si>
  <si>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</si>
  <si>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</si>
  <si>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</si>
  <si>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</si>
  <si>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</si>
  <si>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</si>
  <si>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</si>
  <si>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</si>
  <si>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</si>
  <si>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</si>
  <si>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</si>
  <si>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</si>
  <si>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</si>
  <si>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</si>
  <si>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</si>
  <si>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</si>
  <si>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</si>
  <si>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</si>
  <si>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</si>
  <si>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</si>
  <si>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</si>
  <si>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</si>
  <si>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</si>
  <si>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</si>
  <si>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</si>
  <si>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</si>
  <si>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</si>
  <si>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</si>
  <si>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</si>
  <si>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</si>
  <si>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</si>
  <si>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</si>
  <si>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</si>
  <si>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</si>
  <si>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</si>
  <si>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</si>
  <si>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</si>
  <si>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</si>
  <si>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</si>
  <si>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</si>
  <si>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</si>
  <si>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</si>
  <si>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</si>
  <si>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</si>
  <si>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</si>
  <si>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</si>
  <si>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</si>
  <si>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</si>
  <si>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</si>
  <si>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</si>
  <si>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</si>
  <si>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</si>
  <si>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</si>
  <si>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</si>
  <si>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</si>
  <si>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</si>
  <si>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</si>
  <si>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</si>
  <si>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</si>
  <si>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</si>
  <si>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</si>
  <si>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</si>
  <si>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</si>
  <si>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</si>
  <si>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</si>
  <si>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</si>
  <si>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</si>
  <si>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</si>
  <si>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</si>
  <si>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</si>
  <si>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</si>
  <si>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</si>
  <si>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</si>
  <si>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</si>
  <si>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</si>
  <si>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</si>
  <si>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</si>
  <si>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</si>
  <si>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</si>
  <si>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</si>
  <si>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</si>
  <si>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</si>
  <si>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</si>
  <si>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</si>
  <si>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</si>
  <si>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</si>
  <si>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</si>
  <si>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</si>
  <si>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</si>
  <si>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</si>
  <si>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</si>
  <si>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</si>
  <si>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</si>
  <si>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</si>
  <si>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</si>
  <si>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</si>
  <si>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</si>
  <si>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</si>
  <si>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</si>
  <si>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</si>
  <si>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</si>
  <si>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</si>
  <si>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</si>
  <si>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</si>
  <si>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</si>
  <si>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</si>
  <si>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</si>
  <si>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</si>
  <si>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</si>
  <si>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</si>
  <si>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</si>
  <si>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</si>
  <si>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</si>
  <si>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</si>
  <si>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</si>
  <si>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</si>
  <si>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</si>
  <si>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</si>
  <si>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</si>
  <si>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</si>
  <si>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</si>
  <si>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</si>
  <si>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</si>
  <si>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</si>
  <si>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</si>
  <si>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</si>
  <si>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</si>
  <si>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</si>
  <si>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</si>
  <si>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</si>
  <si>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</si>
  <si>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</si>
  <si>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</si>
  <si>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</si>
  <si>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</si>
  <si>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</si>
  <si>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</si>
  <si>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</si>
  <si>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</si>
  <si>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</si>
  <si>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</si>
  <si>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</si>
  <si>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</si>
  <si>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</si>
  <si>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</si>
  <si>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</si>
  <si>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</si>
  <si>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</si>
  <si>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</si>
  <si>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</si>
  <si>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</si>
  <si>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</si>
  <si>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</si>
  <si>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</si>
  <si>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</si>
  <si>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</si>
  <si>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</si>
  <si>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</si>
  <si>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</si>
  <si>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</si>
  <si>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</si>
  <si>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</si>
  <si>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</si>
  <si>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</si>
  <si>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</si>
  <si>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</si>
  <si>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</si>
  <si>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</si>
  <si>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</si>
  <si>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</si>
  <si>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</si>
  <si>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</si>
  <si>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</si>
  <si>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</si>
  <si>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</si>
  <si>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</si>
  <si>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</si>
  <si>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</si>
  <si>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</si>
  <si>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</si>
  <si>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</si>
  <si>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</si>
  <si>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</si>
  <si>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</si>
  <si>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</si>
  <si>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</si>
  <si>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</si>
  <si>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</si>
  <si>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</si>
  <si>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</si>
  <si>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</si>
  <si>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</si>
  <si>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</si>
  <si>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</si>
  <si>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</si>
  <si>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</si>
  <si>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</si>
  <si>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</si>
  <si>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</si>
  <si>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</si>
  <si>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</si>
  <si>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</si>
  <si>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</si>
  <si>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</si>
  <si>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</si>
  <si>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</si>
  <si>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</si>
  <si>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</si>
  <si>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</si>
  <si>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</si>
  <si>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</si>
  <si>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</si>
  <si>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</si>
  <si>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</si>
  <si>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</si>
  <si>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</si>
  <si>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</si>
  <si>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</si>
  <si>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</si>
  <si>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</si>
  <si>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</si>
  <si>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</si>
  <si>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</si>
  <si>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</si>
  <si>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</si>
  <si>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</si>
  <si>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</si>
  <si>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</si>
  <si>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</si>
  <si>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</si>
  <si>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</si>
  <si>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</si>
  <si>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</si>
  <si>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</si>
  <si>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</si>
  <si>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</si>
  <si>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</si>
  <si>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</si>
  <si>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</si>
  <si>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</si>
  <si>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</si>
  <si>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</si>
  <si>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</si>
  <si>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</si>
  <si>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</si>
  <si>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</si>
  <si>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</si>
  <si>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</si>
  <si>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</si>
  <si>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</si>
  <si>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</si>
  <si>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</si>
  <si>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</si>
  <si>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</si>
  <si>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</si>
  <si>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</si>
  <si>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</si>
  <si>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</si>
  <si>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</si>
  <si>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</si>
  <si>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</si>
  <si>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</si>
  <si>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</si>
  <si>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</si>
  <si>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</si>
  <si>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</si>
  <si>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</si>
  <si>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</si>
  <si>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</si>
  <si>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</si>
  <si>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</si>
  <si>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</si>
  <si>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</si>
  <si>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</si>
  <si>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</si>
  <si>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</si>
  <si>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</si>
  <si>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</si>
  <si>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</si>
  <si>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</si>
  <si>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</si>
  <si>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</si>
  <si>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</si>
  <si>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</si>
  <si>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</si>
  <si>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</si>
  <si>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</si>
  <si>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</si>
  <si>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</si>
  <si>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</si>
  <si>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</si>
  <si>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</si>
  <si>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</si>
  <si>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</si>
  <si>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</si>
  <si>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</si>
  <si>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</si>
  <si>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</si>
  <si>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</si>
  <si>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</si>
  <si>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</si>
  <si>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</si>
  <si>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</si>
  <si>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</si>
  <si>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</si>
  <si>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</si>
  <si>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</si>
  <si>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</si>
  <si>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</si>
  <si>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</si>
  <si>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</si>
  <si>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</si>
  <si>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</si>
  <si>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</si>
  <si>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</si>
  <si>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</si>
  <si>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</si>
  <si>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</si>
  <si>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</si>
  <si>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</si>
  <si>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</si>
  <si>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</si>
  <si>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</si>
  <si>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</si>
  <si>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</si>
  <si>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</si>
  <si>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</si>
  <si>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</si>
  <si>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</si>
  <si>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</si>
  <si>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</si>
  <si>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</si>
  <si>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</si>
  <si>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</si>
  <si>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</si>
  <si>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</si>
  <si>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</si>
  <si>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</si>
  <si>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</si>
  <si>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</si>
  <si>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</si>
  <si>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</si>
  <si>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</si>
  <si>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</si>
  <si>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</si>
  <si>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</si>
  <si>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</si>
  <si>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</si>
  <si>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</si>
  <si>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</si>
  <si>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</si>
  <si>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</si>
  <si>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</si>
  <si>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</si>
  <si>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</si>
  <si>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</si>
  <si>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</si>
  <si>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</si>
  <si>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</si>
  <si>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</si>
  <si>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</si>
  <si>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</si>
  <si>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</si>
  <si>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</si>
  <si>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</si>
  <si>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</si>
  <si>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</si>
  <si>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</si>
  <si>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</si>
  <si>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</si>
  <si>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</si>
  <si>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</si>
  <si>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</si>
  <si>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</si>
  <si>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</si>
  <si>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</si>
  <si>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</si>
  <si>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</si>
  <si>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</si>
  <si>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</si>
  <si>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</si>
  <si>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</si>
  <si>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</si>
  <si>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</si>
  <si>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</si>
  <si>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</si>
  <si>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</si>
  <si>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</si>
  <si>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</si>
  <si>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</si>
  <si>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</si>
  <si>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</si>
  <si>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</si>
  <si>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</si>
  <si>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</si>
  <si>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</si>
  <si>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</si>
  <si>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</si>
  <si>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</si>
  <si>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</si>
  <si>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</si>
  <si>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</si>
  <si>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</si>
  <si>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</si>
  <si>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</si>
  <si>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</si>
  <si>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</si>
  <si>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</si>
  <si>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</si>
  <si>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</si>
  <si>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</si>
  <si>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</si>
  <si>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</si>
  <si>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</si>
  <si>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</si>
  <si>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</si>
  <si>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</si>
  <si>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</si>
  <si>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</si>
  <si>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</si>
  <si>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</si>
  <si>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</si>
  <si>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</si>
  <si>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</si>
  <si>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</si>
  <si>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</si>
  <si>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</si>
  <si>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</si>
  <si>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</si>
  <si>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</si>
  <si>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</si>
  <si>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</si>
  <si>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</si>
  <si>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</si>
  <si>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</si>
  <si>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</si>
  <si>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</si>
  <si>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</si>
  <si>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</si>
  <si>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</si>
  <si>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</si>
  <si>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</si>
  <si>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</si>
  <si>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</si>
  <si>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</si>
  <si>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</si>
  <si>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</si>
  <si>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</si>
  <si>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</si>
  <si>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</si>
  <si>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</si>
  <si>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</si>
  <si>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</si>
  <si>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</si>
  <si>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</si>
  <si>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</si>
  <si>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</si>
  <si>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</si>
  <si>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</si>
  <si>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</si>
  <si>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</si>
  <si>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</si>
  <si>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</si>
  <si>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</si>
  <si>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</si>
  <si>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</si>
  <si>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</si>
  <si>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</si>
  <si>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</si>
  <si>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</si>
  <si>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</si>
  <si>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</si>
  <si>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</si>
  <si>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</si>
  <si>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</si>
  <si>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</si>
  <si>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</si>
  <si>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</si>
  <si>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</si>
  <si>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</si>
  <si>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</si>
  <si>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</si>
  <si>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</si>
  <si>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</si>
  <si>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</si>
  <si>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</si>
  <si>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</si>
  <si>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</si>
  <si>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</si>
  <si>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</si>
  <si>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</si>
  <si>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</si>
  <si>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</si>
  <si>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</si>
  <si>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</si>
  <si>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</si>
  <si>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</si>
  <si>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</si>
  <si>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</si>
  <si>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</si>
  <si>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</si>
  <si>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</si>
  <si>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</si>
  <si>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</si>
  <si>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</si>
  <si>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</si>
  <si>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</si>
  <si>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</si>
  <si>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</si>
  <si>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</si>
  <si>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</si>
  <si>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</si>
  <si>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</si>
  <si>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</si>
  <si>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</si>
  <si>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</si>
  <si>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</si>
  <si>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</si>
  <si>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</si>
  <si>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</si>
  <si>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</si>
  <si>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</si>
  <si>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</si>
  <si>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</si>
  <si>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</si>
  <si>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</si>
  <si>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</si>
  <si>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</si>
  <si>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</si>
  <si>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</si>
  <si>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</si>
  <si>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</si>
  <si>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</si>
  <si>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</si>
  <si>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</si>
  <si>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</si>
  <si>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</si>
  <si>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</si>
  <si>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</si>
  <si>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</si>
  <si>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</si>
  <si>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</si>
  <si>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</si>
  <si>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</si>
  <si>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</si>
  <si>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</si>
  <si>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</si>
  <si>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</si>
  <si>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</si>
  <si>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</si>
  <si>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</si>
  <si>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</si>
  <si>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</si>
  <si>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</si>
  <si>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</si>
  <si>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</si>
  <si>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</si>
  <si>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</si>
  <si>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</si>
  <si>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</si>
  <si>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</si>
  <si>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</si>
  <si>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</si>
  <si>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</si>
  <si>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</si>
  <si>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</si>
  <si>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</si>
  <si>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</si>
  <si>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</si>
  <si>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</si>
  <si>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</si>
  <si>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</si>
  <si>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</si>
  <si>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</si>
  <si>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</si>
  <si>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</si>
  <si>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</si>
  <si>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</si>
  <si>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</si>
  <si>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</si>
  <si>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</si>
  <si>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</si>
  <si>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</si>
  <si>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</si>
  <si>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</si>
  <si>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</si>
  <si>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</si>
  <si>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</si>
  <si>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</si>
  <si>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</si>
  <si>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</si>
  <si>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</si>
  <si>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</si>
  <si>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</si>
  <si>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</si>
  <si>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</si>
  <si>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</si>
  <si>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</si>
  <si>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</si>
  <si>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</si>
  <si>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</si>
  <si>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</si>
  <si>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</si>
  <si>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</si>
  <si>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</si>
  <si>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</si>
  <si>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</si>
  <si>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</si>
  <si>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</si>
  <si>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</si>
  <si>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</si>
  <si>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</si>
  <si>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</si>
  <si>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</si>
  <si>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</si>
  <si>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</si>
  <si>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</si>
  <si>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</si>
  <si>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</si>
  <si>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</si>
  <si>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</si>
  <si>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</si>
  <si>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</si>
  <si>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</si>
  <si>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</si>
  <si>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</si>
  <si>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</si>
  <si>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</si>
  <si>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</si>
  <si>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</si>
  <si>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</si>
  <si>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</si>
  <si>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</si>
  <si>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</si>
  <si>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</si>
  <si>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</si>
  <si>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</si>
  <si>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</si>
  <si>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</si>
  <si>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</si>
  <si>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</si>
  <si>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</si>
  <si>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</si>
  <si>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</si>
  <si>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</si>
  <si>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</si>
  <si>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</si>
  <si>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</si>
  <si>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</si>
  <si>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</si>
  <si>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</si>
  <si>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</si>
  <si>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</si>
  <si>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</si>
  <si>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</si>
  <si>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</si>
  <si>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</si>
  <si>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</si>
  <si>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</si>
  <si>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</si>
  <si>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</si>
  <si>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</si>
  <si>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</si>
  <si>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</si>
  <si>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</si>
  <si>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</si>
  <si>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</si>
  <si>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</si>
  <si>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</si>
  <si>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</si>
  <si>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</si>
  <si>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</si>
  <si>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</si>
  <si>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</si>
  <si>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</si>
  <si>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</si>
  <si>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</si>
  <si>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</si>
  <si>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</si>
  <si>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</si>
  <si>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</si>
  <si>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</si>
  <si>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</si>
  <si>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</si>
  <si>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</si>
  <si>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</si>
  <si>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</si>
  <si>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</si>
  <si>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</si>
  <si>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</si>
  <si>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</si>
  <si>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</si>
  <si>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</si>
  <si>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</si>
  <si>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</si>
  <si>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</si>
  <si>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</si>
  <si>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</si>
  <si>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</si>
  <si>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</si>
  <si>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</si>
  <si>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</si>
  <si>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</si>
  <si>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</si>
  <si>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</si>
  <si>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</si>
  <si>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</si>
  <si>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</si>
  <si>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</si>
  <si>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</si>
  <si>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</si>
  <si>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</si>
  <si>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</si>
  <si>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</si>
  <si>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</si>
  <si>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</si>
  <si>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</si>
  <si>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</si>
  <si>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</si>
  <si>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</si>
  <si>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</si>
  <si>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</si>
  <si>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</si>
  <si>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</si>
  <si>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</si>
  <si>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</si>
  <si>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</si>
  <si>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</si>
  <si>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</si>
  <si>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</si>
  <si>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</si>
  <si>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</si>
  <si>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</si>
  <si>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</si>
  <si>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</si>
  <si>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</si>
  <si>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</si>
  <si>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</si>
  <si>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</si>
  <si>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</si>
  <si>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</si>
  <si>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</si>
  <si>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</si>
  <si>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</si>
  <si>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</si>
  <si>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</si>
  <si>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</si>
  <si>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</si>
  <si>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</si>
  <si>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</si>
  <si>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</si>
  <si>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</si>
  <si>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</si>
  <si>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</si>
  <si>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</si>
  <si>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</si>
  <si>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</si>
  <si>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</si>
  <si>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</si>
  <si>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</si>
  <si>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</si>
  <si>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</si>
  <si>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</si>
  <si>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</si>
  <si>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</si>
  <si>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</si>
  <si>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</si>
  <si>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</si>
  <si>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</si>
  <si>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</si>
  <si>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</si>
  <si>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</si>
  <si>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</si>
  <si>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</si>
  <si>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</si>
  <si>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</si>
  <si>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</si>
  <si>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</si>
  <si>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</si>
  <si>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</si>
  <si>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</si>
  <si>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</si>
  <si>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</si>
  <si>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</si>
  <si>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</si>
  <si>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</si>
  <si>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</si>
  <si>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</si>
  <si>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</si>
  <si>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</si>
  <si>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</si>
  <si>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</si>
  <si>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</si>
  <si>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</si>
  <si>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</si>
  <si>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</si>
  <si>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</si>
  <si>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</si>
  <si>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</si>
  <si>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</si>
  <si>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</si>
  <si>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</si>
  <si>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</si>
  <si>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</si>
  <si>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</si>
  <si>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</si>
  <si>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</si>
  <si>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</si>
  <si>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</si>
  <si>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</si>
  <si>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</si>
  <si>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</si>
  <si>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</si>
  <si>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</si>
  <si>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</si>
  <si>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</si>
  <si>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</si>
  <si>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</si>
  <si>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</si>
  <si>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</si>
  <si>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</si>
  <si>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</si>
  <si>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</si>
  <si>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</si>
  <si>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</si>
  <si>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</si>
  <si>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</si>
  <si>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</si>
  <si>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</si>
  <si>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</si>
  <si>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</si>
  <si>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</si>
  <si>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</si>
  <si>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</si>
  <si>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</si>
  <si>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</si>
  <si>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</si>
  <si>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</si>
  <si>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</si>
  <si>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</si>
  <si>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</si>
  <si>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</si>
  <si>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</si>
  <si>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</si>
  <si>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</si>
  <si>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</si>
  <si>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</si>
  <si>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</si>
  <si>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</si>
  <si>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</si>
  <si>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</si>
  <si>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</si>
  <si>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</si>
  <si>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</si>
  <si>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</si>
  <si>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</si>
  <si>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</si>
  <si>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</si>
  <si>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</si>
  <si>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</si>
  <si>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</si>
  <si>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</si>
  <si>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</si>
  <si>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</si>
  <si>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</si>
  <si>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</si>
  <si>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</si>
  <si>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</si>
  <si>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</si>
  <si>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</si>
  <si>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</si>
  <si>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</si>
  <si>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</si>
  <si>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</si>
  <si>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</si>
  <si>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</si>
  <si>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</si>
  <si>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</si>
  <si>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</si>
  <si>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</si>
  <si>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</si>
  <si>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</si>
  <si>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</si>
  <si>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</si>
  <si>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</si>
  <si>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</si>
  <si>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</si>
  <si>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</si>
  <si>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</si>
  <si>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</si>
  <si>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</si>
  <si>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</si>
  <si>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</si>
  <si>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</si>
  <si>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</si>
  <si>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</si>
  <si>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</si>
  <si>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</si>
  <si>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</si>
  <si>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</si>
  <si>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</si>
  <si>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</si>
  <si>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</si>
  <si>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</si>
  <si>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</si>
  <si>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</si>
  <si>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</si>
  <si>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</si>
  <si>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</si>
  <si>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</si>
  <si>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</si>
  <si>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</si>
  <si>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</si>
  <si>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</si>
  <si>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</si>
  <si>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</si>
  <si>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</si>
  <si>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</si>
  <si>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</si>
  <si>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</si>
  <si>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</si>
  <si>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</si>
  <si>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</si>
  <si>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</si>
  <si>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</si>
  <si>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</si>
  <si>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</si>
  <si>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</si>
  <si>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</si>
  <si>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</si>
  <si>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</si>
  <si>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</si>
  <si>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</si>
  <si>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</si>
  <si>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</si>
  <si>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</si>
  <si>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</si>
  <si>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</si>
  <si>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</si>
  <si>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</si>
  <si>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</si>
  <si>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</si>
  <si>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</si>
  <si>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</si>
  <si>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</si>
  <si>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</si>
  <si>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</si>
  <si>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</si>
  <si>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</si>
  <si>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</si>
  <si>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</si>
  <si>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</si>
  <si>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</si>
  <si>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</si>
  <si>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</si>
  <si>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</si>
  <si>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</si>
  <si>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</si>
  <si>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</si>
  <si>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</si>
  <si>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</si>
  <si>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</si>
  <si>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</si>
  <si>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</si>
  <si>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</si>
  <si>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</si>
  <si>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</si>
  <si>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</si>
  <si>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</si>
  <si>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</si>
  <si>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</si>
  <si>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</si>
  <si>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</si>
  <si>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</si>
  <si>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</si>
  <si>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</si>
  <si>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</si>
  <si>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</si>
  <si>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</si>
  <si>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</si>
  <si>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</si>
  <si>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</si>
  <si>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</si>
  <si>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</si>
  <si>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</si>
  <si>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</si>
  <si>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</si>
  <si>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</si>
  <si>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</si>
  <si>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</si>
  <si>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</si>
  <si>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</si>
  <si>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</si>
  <si>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</si>
  <si>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</si>
  <si>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</si>
  <si>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</si>
  <si>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</si>
  <si>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</si>
  <si>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</si>
  <si>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</si>
  <si>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</si>
  <si>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</si>
  <si>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</si>
  <si>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</si>
  <si>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</si>
  <si>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</si>
  <si>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</si>
  <si>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</si>
  <si>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</si>
  <si>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</si>
  <si>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</si>
  <si>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</si>
  <si>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</si>
  <si>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</si>
  <si>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</si>
  <si>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</si>
  <si>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</si>
  <si>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</si>
  <si>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</si>
  <si>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</si>
  <si>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</si>
  <si>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</si>
  <si>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</si>
  <si>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</si>
  <si>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</si>
  <si>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</si>
  <si>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</si>
  <si>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</si>
  <si>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</si>
  <si>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</si>
  <si>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</si>
  <si>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</si>
  <si>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</si>
  <si>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</si>
  <si>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</si>
  <si>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</si>
  <si>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</si>
  <si>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</si>
  <si>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</si>
  <si>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</si>
  <si>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</si>
  <si>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</si>
  <si>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</si>
  <si>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</si>
  <si>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</si>
  <si>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</si>
  <si>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</si>
  <si>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</si>
  <si>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</si>
  <si>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</si>
  <si>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</si>
  <si>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</si>
  <si>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</si>
  <si>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</si>
  <si>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</si>
  <si>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</si>
  <si>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</si>
  <si>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</si>
  <si>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</si>
  <si>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</si>
  <si>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</si>
  <si>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</si>
  <si>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</si>
  <si>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</si>
  <si>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</si>
  <si>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</si>
  <si>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</si>
  <si>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</si>
  <si>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</si>
  <si>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</si>
  <si>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</si>
  <si>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</si>
  <si>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</si>
  <si>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</si>
  <si>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</si>
  <si>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</si>
  <si>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</si>
  <si>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</si>
  <si>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</si>
  <si>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</si>
  <si>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</si>
  <si>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</si>
  <si>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</si>
  <si>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</si>
  <si>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</si>
  <si>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</si>
  <si>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</si>
  <si>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</si>
  <si>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</si>
  <si>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</si>
  <si>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</si>
  <si>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</si>
  <si>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</si>
  <si>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</si>
  <si>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</si>
  <si>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</si>
  <si>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</si>
  <si>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</si>
  <si>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</si>
  <si>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</si>
  <si>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</si>
  <si>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</si>
  <si>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</si>
  <si>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</si>
  <si>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</si>
  <si>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</si>
  <si>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</si>
  <si>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</si>
  <si>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</si>
  <si>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</si>
  <si>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</si>
  <si>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</si>
  <si>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</si>
  <si>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</si>
  <si>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</si>
  <si>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</si>
  <si>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</si>
  <si>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</si>
  <si>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</si>
  <si>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</si>
  <si>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</si>
  <si>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</si>
  <si>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</si>
  <si>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</si>
  <si>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</si>
  <si>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</si>
  <si>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</si>
  <si>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</si>
  <si>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</si>
  <si>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</si>
  <si>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</si>
  <si>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</si>
  <si>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</si>
  <si>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</si>
  <si>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</si>
  <si>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</si>
  <si>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</si>
  <si>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</si>
  <si>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</si>
  <si>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</si>
  <si>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</si>
  <si>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</si>
  <si>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</si>
  <si>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</si>
  <si>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</si>
  <si>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</si>
  <si>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</si>
  <si>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</si>
  <si>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</si>
  <si>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</si>
  <si>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</si>
  <si>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</si>
  <si>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</si>
  <si>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</si>
  <si>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</si>
  <si>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</si>
  <si>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</si>
  <si>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</si>
  <si>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</si>
  <si>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</si>
  <si>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</si>
  <si>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</si>
  <si>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</si>
  <si>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</si>
  <si>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</si>
  <si>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</si>
  <si>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</si>
  <si>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</si>
  <si>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</si>
  <si>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</si>
  <si>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</si>
  <si>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</si>
  <si>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</si>
  <si>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</si>
  <si>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</si>
  <si>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</si>
  <si>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</si>
  <si>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</si>
  <si>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</si>
  <si>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</si>
  <si>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</si>
  <si>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</si>
  <si>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</si>
  <si>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</si>
  <si>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</si>
  <si>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</si>
  <si>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</si>
  <si>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</si>
  <si>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</si>
  <si>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</si>
  <si>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</si>
  <si>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</si>
  <si>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</si>
  <si>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</si>
  <si>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</si>
  <si>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</si>
  <si>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</si>
  <si>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</si>
  <si>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</si>
  <si>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</si>
  <si>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</si>
  <si>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</si>
  <si>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</si>
  <si>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</si>
  <si>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</si>
  <si>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</si>
  <si>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</si>
  <si>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</si>
  <si>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</si>
  <si>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</si>
  <si>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</si>
  <si>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</si>
  <si>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</si>
  <si>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</si>
  <si>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</si>
  <si>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</si>
  <si>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</si>
  <si>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</si>
  <si>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</si>
  <si>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</si>
  <si>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</si>
  <si>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</si>
  <si>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</si>
  <si>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</si>
  <si>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</si>
  <si>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</si>
  <si>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</si>
  <si>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</si>
  <si>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</si>
  <si>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</si>
  <si>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</si>
  <si>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</si>
  <si>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</si>
  <si>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</si>
  <si>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</si>
  <si>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</si>
  <si>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</si>
  <si>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</si>
  <si>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</si>
  <si>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</si>
  <si>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</si>
  <si>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</si>
  <si>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</si>
  <si>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</si>
  <si>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</si>
  <si>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</si>
  <si>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</si>
  <si>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</si>
  <si>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</si>
  <si>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</si>
  <si>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</si>
  <si>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</si>
  <si>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</si>
  <si>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</si>
  <si>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</si>
  <si>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</si>
  <si>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</si>
  <si>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</si>
  <si>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</si>
  <si>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</si>
  <si>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</si>
  <si>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</si>
  <si>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</si>
  <si>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</si>
  <si>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</si>
  <si>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</si>
  <si>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</si>
  <si>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</si>
  <si>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</si>
  <si>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</si>
  <si>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</si>
  <si>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</si>
  <si>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</si>
  <si>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</si>
  <si>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</si>
  <si>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</si>
  <si>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</si>
  <si>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</si>
  <si>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</si>
  <si>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</si>
  <si>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</si>
  <si>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</si>
  <si>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</si>
  <si>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</si>
  <si>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</si>
  <si>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</si>
  <si>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</si>
  <si>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</si>
  <si>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</si>
  <si>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</si>
  <si>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</si>
  <si>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</si>
  <si>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</si>
  <si>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</si>
  <si>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</si>
  <si>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</si>
  <si>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</si>
  <si>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</si>
  <si>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</si>
  <si>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</si>
  <si>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</si>
  <si>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</si>
  <si>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</si>
  <si>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</si>
  <si>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</si>
  <si>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</si>
  <si>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</si>
  <si>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</si>
  <si>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</si>
  <si>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</si>
  <si>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</si>
  <si>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</si>
  <si>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</si>
  <si>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</si>
  <si>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</si>
  <si>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</si>
  <si>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</si>
  <si>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</si>
  <si>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</si>
  <si>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</si>
  <si>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</si>
  <si>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</si>
  <si>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</si>
  <si>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</si>
  <si>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</si>
  <si>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</si>
  <si>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</si>
  <si>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</si>
  <si>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</si>
  <si>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</si>
  <si>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</si>
  <si>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</si>
  <si>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</si>
  <si>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</si>
  <si>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</si>
  <si>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</si>
  <si>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</si>
  <si>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</si>
  <si>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</si>
  <si>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</si>
  <si>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</si>
  <si>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</si>
  <si>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</si>
  <si>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</si>
  <si>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</si>
  <si>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</si>
  <si>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</si>
  <si>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</si>
  <si>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</si>
  <si>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</si>
  <si>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</si>
  <si>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</si>
  <si>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</si>
  <si>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</si>
  <si>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</si>
  <si>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</si>
  <si>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</si>
  <si>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</si>
  <si>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</si>
  <si>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</si>
  <si>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</si>
  <si>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</si>
  <si>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</si>
  <si>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</si>
  <si>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</si>
  <si>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</si>
  <si>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</si>
  <si>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</si>
  <si>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</si>
  <si>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</si>
  <si>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</si>
  <si>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</si>
  <si>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</si>
  <si>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</si>
  <si>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</si>
  <si>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</si>
  <si>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</si>
  <si>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</si>
  <si>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</si>
  <si>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</si>
  <si>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</si>
  <si>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</si>
  <si>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</si>
  <si>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</si>
  <si>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</si>
  <si>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</si>
  <si>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</si>
  <si>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</si>
  <si>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</si>
  <si>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</si>
  <si>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</si>
  <si>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</si>
  <si>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</si>
  <si>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</si>
  <si>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</si>
  <si>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</si>
  <si>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</si>
  <si>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</si>
  <si>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</si>
  <si>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</si>
  <si>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</si>
  <si>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</si>
  <si>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</si>
  <si>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</si>
  <si>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</si>
  <si>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</si>
  <si>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</si>
  <si>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</si>
  <si>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</si>
  <si>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</si>
  <si>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</si>
  <si>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</si>
  <si>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</si>
  <si>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</si>
  <si>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</si>
  <si>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</si>
  <si>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</si>
  <si>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</si>
  <si>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</si>
  <si>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</si>
  <si>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</si>
  <si>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</si>
  <si>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</si>
  <si>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</si>
  <si>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</si>
  <si>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</si>
  <si>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</si>
  <si>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</si>
  <si>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</si>
  <si>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</si>
  <si>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</si>
  <si>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</si>
  <si>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</si>
  <si>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</si>
  <si>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</si>
  <si>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</si>
  <si>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</si>
  <si>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</si>
  <si>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</si>
  <si>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</si>
  <si>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</si>
  <si>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</si>
  <si>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</si>
  <si>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</si>
  <si>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</si>
  <si>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</si>
  <si>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</si>
  <si>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</si>
  <si>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</si>
  <si>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</si>
  <si>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</si>
  <si>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</si>
  <si>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</si>
  <si>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</si>
  <si>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</si>
  <si>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</si>
  <si>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</si>
  <si>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</si>
  <si>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</si>
  <si>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</si>
  <si>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</si>
  <si>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</si>
  <si>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</si>
  <si>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</si>
  <si>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</si>
  <si>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</si>
  <si>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</si>
  <si>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</si>
  <si>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</si>
  <si>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</si>
  <si>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</si>
  <si>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</si>
  <si>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</si>
  <si>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</si>
  <si>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</si>
  <si>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</si>
  <si>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</si>
  <si>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</si>
  <si>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</si>
  <si>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</si>
  <si>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</si>
  <si>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</si>
  <si>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</si>
  <si>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</si>
  <si>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</si>
  <si>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</si>
  <si>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</si>
  <si>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</si>
  <si>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</si>
  <si>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</si>
  <si>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</si>
  <si>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</si>
  <si>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</si>
  <si>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</si>
  <si>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</si>
  <si>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</si>
  <si>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</si>
  <si>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</si>
  <si>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</si>
  <si>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</si>
  <si>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</si>
  <si>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</si>
  <si>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</si>
  <si>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</si>
  <si>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</si>
  <si>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</si>
  <si>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</si>
  <si>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</si>
  <si>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</si>
  <si>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</si>
  <si>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</si>
  <si>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</si>
  <si>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</si>
  <si>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</si>
  <si>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</si>
  <si>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</si>
  <si>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</si>
  <si>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</si>
  <si>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</si>
  <si>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</si>
  <si>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</si>
  <si>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</si>
  <si>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</si>
  <si>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</si>
  <si>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</si>
  <si>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</si>
  <si>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</si>
  <si>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</si>
  <si>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</si>
  <si>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</si>
  <si>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</si>
  <si>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</si>
  <si>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</si>
  <si>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</si>
  <si>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</si>
  <si>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</si>
  <si>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</si>
  <si>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</si>
  <si>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</si>
  <si>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</si>
  <si>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</si>
  <si>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</si>
  <si>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</si>
  <si>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</si>
  <si>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</si>
  <si>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</si>
  <si>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</si>
  <si>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</si>
  <si>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</si>
  <si>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</si>
  <si>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</si>
  <si>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</si>
  <si>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</si>
  <si>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</si>
  <si>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</si>
  <si>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</si>
  <si>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</si>
  <si>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</si>
  <si>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</si>
  <si>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</si>
  <si>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</si>
  <si>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</si>
  <si>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</si>
  <si>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</si>
  <si>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</si>
  <si>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</si>
  <si>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</si>
  <si>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</si>
  <si>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</si>
  <si>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</si>
  <si>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</si>
  <si>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</si>
  <si>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</si>
  <si>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</si>
  <si>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</si>
  <si>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</si>
  <si>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</si>
  <si>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</si>
  <si>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</si>
  <si>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</si>
  <si>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</si>
  <si>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</si>
  <si>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</si>
  <si>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</si>
  <si>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</si>
  <si>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</si>
  <si>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</si>
  <si>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</si>
  <si>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</si>
  <si>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</si>
  <si>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</si>
  <si>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</si>
  <si>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</si>
  <si>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</si>
  <si>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</si>
  <si>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</si>
  <si>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</si>
  <si>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</si>
  <si>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</si>
  <si>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</si>
  <si>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</si>
  <si>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</si>
  <si>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</si>
  <si>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</si>
  <si>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</si>
  <si>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</si>
  <si>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</si>
  <si>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</si>
  <si>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</si>
  <si>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</si>
  <si>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</si>
  <si>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</si>
  <si>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</si>
  <si>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</si>
  <si>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</si>
  <si>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</si>
  <si>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</si>
  <si>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</si>
  <si>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</si>
  <si>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</si>
  <si>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</si>
  <si>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</si>
  <si>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</si>
  <si>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</si>
  <si>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</si>
  <si>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</si>
  <si>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</si>
  <si>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</si>
  <si>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</si>
  <si>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</si>
  <si>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</si>
  <si>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</si>
  <si>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</si>
  <si>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</si>
  <si>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</si>
  <si>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</si>
  <si>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</si>
  <si>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</si>
  <si>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</si>
  <si>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</si>
  <si>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</si>
  <si>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</si>
  <si>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</si>
  <si>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</si>
  <si>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</si>
  <si>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</si>
  <si>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</si>
  <si>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</si>
  <si>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</si>
  <si>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</si>
  <si>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</si>
  <si>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</si>
  <si>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</si>
  <si>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</si>
  <si>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</si>
  <si>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</si>
  <si>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</si>
  <si>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</si>
  <si>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</si>
  <si>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</si>
  <si>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</si>
  <si>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</si>
  <si>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</si>
  <si>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</si>
  <si>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</si>
  <si>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</si>
  <si>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</si>
  <si>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</si>
  <si>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</si>
  <si>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</si>
  <si>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</si>
  <si>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</si>
  <si>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</si>
  <si>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</si>
  <si>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</si>
  <si>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</si>
  <si>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</si>
  <si>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</si>
  <si>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</si>
  <si>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</si>
  <si>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</si>
  <si>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</si>
  <si>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</si>
  <si>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</si>
  <si>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</si>
  <si>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</si>
  <si>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</si>
  <si>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</si>
  <si>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</si>
  <si>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</si>
  <si>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</si>
  <si>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</si>
  <si>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</si>
  <si>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</si>
  <si>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</si>
  <si>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</si>
  <si>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</si>
  <si>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</si>
  <si>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</si>
  <si>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</si>
  <si>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</si>
  <si>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</si>
  <si>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</si>
  <si>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</si>
  <si>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</si>
  <si>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</si>
  <si>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</si>
  <si>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</si>
  <si>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</si>
  <si>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</si>
  <si>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</si>
  <si>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</si>
  <si>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</si>
  <si>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</si>
  <si>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</si>
  <si>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</si>
  <si>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</si>
  <si>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</si>
  <si>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</si>
  <si>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</si>
  <si>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</si>
  <si>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</si>
  <si>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</si>
  <si>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</si>
  <si>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</si>
  <si>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</si>
  <si>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</si>
  <si>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</si>
  <si>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</si>
  <si>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</si>
  <si>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</si>
  <si>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</si>
  <si>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</si>
  <si>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</si>
  <si>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</si>
  <si>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</si>
  <si>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</si>
  <si>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</si>
  <si>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</si>
  <si>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</si>
  <si>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</si>
  <si>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</si>
  <si>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</si>
  <si>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</si>
  <si>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</si>
  <si>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</si>
  <si>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</si>
  <si>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</si>
  <si>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</si>
  <si>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</si>
  <si>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</si>
  <si>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</si>
  <si>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</si>
  <si>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</si>
  <si>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</si>
  <si>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</si>
  <si>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</si>
  <si>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</si>
  <si>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</si>
  <si>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</si>
  <si>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</si>
  <si>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</si>
  <si>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</si>
  <si>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</si>
  <si>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</si>
  <si>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</si>
  <si>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</si>
  <si>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</si>
  <si>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</si>
  <si>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</si>
  <si>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</si>
  <si>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</si>
  <si>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</si>
  <si>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</si>
  <si>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</si>
  <si>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</si>
  <si>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</si>
  <si>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</si>
  <si>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</si>
  <si>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</si>
  <si>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</si>
  <si>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</si>
  <si>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</si>
  <si>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</si>
  <si>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</si>
  <si>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</si>
  <si>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</si>
  <si>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</si>
  <si>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</si>
  <si>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</si>
  <si>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</si>
  <si>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</si>
  <si>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</si>
  <si>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</si>
  <si>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</si>
  <si>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</si>
  <si>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</si>
  <si>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</si>
  <si>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</si>
  <si>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</si>
  <si>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</si>
  <si>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</si>
  <si>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</si>
  <si>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</si>
  <si>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</si>
  <si>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</si>
  <si>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</si>
  <si>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</si>
  <si>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</si>
  <si>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</si>
  <si>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</si>
  <si>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</si>
  <si>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</si>
  <si>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</si>
  <si>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</si>
  <si>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</si>
  <si>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</si>
  <si>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</si>
  <si>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</si>
  <si>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</si>
  <si>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</si>
  <si>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</si>
  <si>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</si>
  <si>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</si>
  <si>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</si>
  <si>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</si>
  <si>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</si>
  <si>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</si>
  <si>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</si>
  <si>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</si>
  <si>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</si>
  <si>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</si>
  <si>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</si>
  <si>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</si>
  <si>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</si>
  <si>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</si>
  <si>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</si>
  <si>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</si>
  <si>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</si>
  <si>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</si>
  <si>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</si>
  <si>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</si>
  <si>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</si>
  <si>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</si>
  <si>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</si>
  <si>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</si>
  <si>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</si>
  <si>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</si>
  <si>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</si>
  <si>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</si>
  <si>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</si>
  <si>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</si>
  <si>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</si>
  <si>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</si>
  <si>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</si>
  <si>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</si>
  <si>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</si>
  <si>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</si>
  <si>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</si>
  <si>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</si>
  <si>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</si>
  <si>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</si>
  <si>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</si>
  <si>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</si>
  <si>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</si>
  <si>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</si>
  <si>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</si>
  <si>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</si>
  <si>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</si>
  <si>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</si>
  <si>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</si>
  <si>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</si>
  <si>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</si>
  <si>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</si>
  <si>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</si>
  <si>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</si>
  <si>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</si>
  <si>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</si>
  <si>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</si>
  <si>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</si>
  <si>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</si>
  <si>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</si>
  <si>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</si>
  <si>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</si>
  <si>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</si>
  <si>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</si>
  <si>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</si>
  <si>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</si>
  <si>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</si>
  <si>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</si>
  <si>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</si>
  <si>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</si>
  <si>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</si>
  <si>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</si>
  <si>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</si>
  <si>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</si>
  <si>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</si>
  <si>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</si>
  <si>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</si>
  <si>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</si>
  <si>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</si>
  <si>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</si>
  <si>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</si>
  <si>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</si>
  <si>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</si>
  <si>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</si>
  <si>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</si>
  <si>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</si>
  <si>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</si>
  <si>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</si>
  <si>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</si>
  <si>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</si>
  <si>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</si>
  <si>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</si>
  <si>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</si>
  <si>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</si>
  <si>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</si>
  <si>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</si>
  <si>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</si>
  <si>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</si>
  <si>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</si>
  <si>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</si>
  <si>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</si>
  <si>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</si>
  <si>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</si>
  <si>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</si>
  <si>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</si>
  <si>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</si>
  <si>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</si>
  <si>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</si>
  <si>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</si>
  <si>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</si>
  <si>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</si>
  <si>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</si>
  <si>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</si>
  <si>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</si>
  <si>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</si>
  <si>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</si>
  <si>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</si>
  <si>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</si>
  <si>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</si>
  <si>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</si>
  <si>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</si>
  <si>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</si>
  <si>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</si>
  <si>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</si>
  <si>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</si>
  <si>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</si>
  <si>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</si>
  <si>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</si>
  <si>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</si>
  <si>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</si>
  <si>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</si>
  <si>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</si>
  <si>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</si>
  <si>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</si>
  <si>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</si>
  <si>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</si>
  <si>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</si>
  <si>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</si>
  <si>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</si>
  <si>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</si>
  <si>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</si>
  <si>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</si>
  <si>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</si>
  <si>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</si>
  <si>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</si>
  <si>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</si>
  <si>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</si>
  <si>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</si>
  <si>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</si>
  <si>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</si>
  <si>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</si>
  <si>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</si>
  <si>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</si>
  <si>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</si>
  <si>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</si>
  <si>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</si>
  <si>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</si>
  <si>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</si>
  <si>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</si>
  <si>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</si>
  <si>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</si>
  <si>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</si>
  <si>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</si>
  <si>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</si>
  <si>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</si>
  <si>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</si>
  <si>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</si>
  <si>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</si>
  <si>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</si>
  <si>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</si>
  <si>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</si>
  <si>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</si>
  <si>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</si>
  <si>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</si>
  <si>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</si>
  <si>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</si>
  <si>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</si>
  <si>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</si>
  <si>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</si>
  <si>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</si>
  <si>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</si>
  <si>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</si>
  <si>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</si>
  <si>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</si>
  <si>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</si>
  <si>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</si>
  <si>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</si>
  <si>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</si>
  <si>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</si>
  <si>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</si>
  <si>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</si>
  <si>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</si>
  <si>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</si>
  <si>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</si>
  <si>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</si>
  <si>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</si>
  <si>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</si>
  <si>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</si>
  <si>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</si>
  <si>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</si>
  <si>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</si>
  <si>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</si>
  <si>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</si>
  <si>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</si>
  <si>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</si>
  <si>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</si>
  <si>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</si>
  <si>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</si>
  <si>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</si>
  <si>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</si>
  <si>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</si>
  <si>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</si>
  <si>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</si>
  <si>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</si>
  <si>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</si>
  <si>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</si>
  <si>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</si>
  <si>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</si>
  <si>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</si>
  <si>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</si>
  <si>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</si>
  <si>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</si>
  <si>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</si>
  <si>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</si>
  <si>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</si>
  <si>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</si>
  <si>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</si>
  <si>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</si>
  <si>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</si>
  <si>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</si>
  <si>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</si>
  <si>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</si>
  <si>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</si>
  <si>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</si>
  <si>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</si>
  <si>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</si>
  <si>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</si>
  <si>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</si>
  <si>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</si>
  <si>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</si>
  <si>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</si>
  <si>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</si>
  <si>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</si>
  <si>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</si>
  <si>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</si>
  <si>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</si>
  <si>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</si>
  <si>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</si>
  <si>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</si>
  <si>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</si>
  <si>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</si>
  <si>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</si>
  <si>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</si>
  <si>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</si>
  <si>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</si>
  <si>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</si>
  <si>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</si>
  <si>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</si>
  <si>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</si>
  <si>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</si>
  <si>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</si>
  <si>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</si>
  <si>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</si>
  <si>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</si>
  <si>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</si>
  <si>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</si>
  <si>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</si>
  <si>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</si>
  <si>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</si>
  <si>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</si>
  <si>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</si>
  <si>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</si>
  <si>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</si>
  <si>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</si>
  <si>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</si>
  <si>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</si>
  <si>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</si>
  <si>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</si>
  <si>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</si>
  <si>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</si>
  <si>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</si>
  <si>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</si>
  <si>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</si>
  <si>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</si>
  <si>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</si>
  <si>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</si>
  <si>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</si>
  <si>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</si>
  <si>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</si>
  <si>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</si>
  <si>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</si>
  <si>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</si>
  <si>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</si>
  <si>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</si>
  <si>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</si>
  <si>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</si>
  <si>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</si>
  <si>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</si>
  <si>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</si>
  <si>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</si>
  <si>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</si>
  <si>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</si>
  <si>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</si>
  <si>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</si>
  <si>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</si>
  <si>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</si>
  <si>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</si>
  <si>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</si>
  <si>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</si>
  <si>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</si>
  <si>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</si>
  <si>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</si>
  <si>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</si>
  <si>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</si>
  <si>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</si>
  <si>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</si>
  <si>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</si>
  <si>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</si>
  <si>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</si>
  <si>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</si>
  <si>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</si>
  <si>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</si>
  <si>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</si>
  <si>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</si>
  <si>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</si>
  <si>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</si>
  <si>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</si>
  <si>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</si>
  <si>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</si>
  <si>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</si>
  <si>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</si>
  <si>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</si>
  <si>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</si>
  <si>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</si>
  <si>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</si>
  <si>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</si>
  <si>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</si>
  <si>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</si>
  <si>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</si>
  <si>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</si>
  <si>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</si>
  <si>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</si>
  <si>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</si>
  <si>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</si>
  <si>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</si>
  <si>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</si>
  <si>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</si>
  <si>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</si>
  <si>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</si>
  <si>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</si>
  <si>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</si>
  <si>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</si>
  <si>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</si>
  <si>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</si>
  <si>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</si>
  <si>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</si>
  <si>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</si>
  <si>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</si>
  <si>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</si>
  <si>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</si>
  <si>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</si>
  <si>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</si>
  <si>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</si>
  <si>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</si>
  <si>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</si>
  <si>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</si>
  <si>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</si>
  <si>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</si>
  <si>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</si>
  <si>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</si>
  <si>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</si>
  <si>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</si>
  <si>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</si>
  <si>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</si>
  <si>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</si>
  <si>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</si>
  <si>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</si>
  <si>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</si>
  <si>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</si>
  <si>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</si>
  <si>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</si>
  <si>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</si>
  <si>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</si>
  <si>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</si>
  <si>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</si>
  <si>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</si>
  <si>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</si>
  <si>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</si>
  <si>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</si>
  <si>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</si>
  <si>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</si>
  <si>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</si>
  <si>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</si>
  <si>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</si>
  <si>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</si>
  <si>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</si>
  <si>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</si>
  <si>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</si>
  <si>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</si>
  <si>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</si>
  <si>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</si>
  <si>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</si>
  <si>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</si>
  <si>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</si>
  <si>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</si>
  <si>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</si>
  <si>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</si>
  <si>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</si>
  <si>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</si>
  <si>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</si>
  <si>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</si>
  <si>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</si>
  <si>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</si>
  <si>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</si>
  <si>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</si>
  <si>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</si>
  <si>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</si>
  <si>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</si>
  <si>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</si>
  <si>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</si>
  <si>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</si>
  <si>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</si>
  <si>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</si>
  <si>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</si>
  <si>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</si>
  <si>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</si>
  <si>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</si>
  <si>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</si>
  <si>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</si>
  <si>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</si>
  <si>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</si>
  <si>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</si>
  <si>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</si>
  <si>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</si>
  <si>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</si>
  <si>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</si>
  <si>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</si>
  <si>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</si>
  <si>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</si>
  <si>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</si>
  <si>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</si>
  <si>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</si>
  <si>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</si>
  <si>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</si>
  <si>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</si>
  <si>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</si>
  <si>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</si>
  <si>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</si>
  <si>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</si>
  <si>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</si>
  <si>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</si>
  <si>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</si>
  <si>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</si>
  <si>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</si>
  <si>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</si>
  <si>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</si>
  <si>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</si>
  <si>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</si>
  <si>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</si>
  <si>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</si>
  <si>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</si>
  <si>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</si>
  <si>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</si>
  <si>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</si>
  <si>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</si>
  <si>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</si>
  <si>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</si>
  <si>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</si>
  <si>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</si>
  <si>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</si>
  <si>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</si>
  <si>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</si>
  <si>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</si>
  <si>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</si>
  <si>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</si>
  <si>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</si>
  <si>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</si>
  <si>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</si>
  <si>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</si>
  <si>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</si>
  <si>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</si>
  <si>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</si>
  <si>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</si>
  <si>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</si>
  <si>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</si>
  <si>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</si>
  <si>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</si>
  <si>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</si>
  <si>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</si>
  <si>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</si>
  <si>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</si>
  <si>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</si>
  <si>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</si>
  <si>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</si>
  <si>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</si>
  <si>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</si>
  <si>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</si>
  <si>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</si>
  <si>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</si>
  <si>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</si>
  <si>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</si>
  <si>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</si>
  <si>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</si>
  <si>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</si>
  <si>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</si>
  <si>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</si>
  <si>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</si>
  <si>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</si>
  <si>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</si>
  <si>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</si>
  <si>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</si>
  <si>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</si>
  <si>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</si>
  <si>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</si>
  <si>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</si>
  <si>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</si>
  <si>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</si>
  <si>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</si>
  <si>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</si>
  <si>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</si>
  <si>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</si>
  <si>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</si>
  <si>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</si>
  <si>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</si>
  <si>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</si>
  <si>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</si>
  <si>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</si>
  <si>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</si>
  <si>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</si>
  <si>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</si>
  <si>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</si>
  <si>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</si>
  <si>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</si>
  <si>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</si>
  <si>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</si>
  <si>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</si>
  <si>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</si>
  <si>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</si>
  <si>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</si>
  <si>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</si>
  <si>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</si>
  <si>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</si>
  <si>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</si>
  <si>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</si>
  <si>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</si>
  <si>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</si>
  <si>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</si>
  <si>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</si>
  <si>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</si>
  <si>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</si>
  <si>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</si>
  <si>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</si>
  <si>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</si>
  <si>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</si>
  <si>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</si>
  <si>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</si>
  <si>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</si>
  <si>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</si>
  <si>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</si>
  <si>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</si>
  <si>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</si>
  <si>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</si>
  <si>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</si>
  <si>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</si>
  <si>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</si>
  <si>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</si>
  <si>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</si>
  <si>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</si>
  <si>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</si>
  <si>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</si>
  <si>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</si>
  <si>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</si>
  <si>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</si>
  <si>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</si>
  <si>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</si>
  <si>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</si>
  <si>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</si>
  <si>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</si>
  <si>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</si>
  <si>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</si>
  <si>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</si>
  <si>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</si>
  <si>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</si>
  <si>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</si>
  <si>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</si>
  <si>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</si>
  <si>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</si>
  <si>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</si>
  <si>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</si>
  <si>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</si>
  <si>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</si>
  <si>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</si>
  <si>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</si>
  <si>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</si>
  <si>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</si>
  <si>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</si>
  <si>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</si>
  <si>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</si>
  <si>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</si>
  <si>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</si>
  <si>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</si>
  <si>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</si>
  <si>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</si>
  <si>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</si>
  <si>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</si>
  <si>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</si>
  <si>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</si>
  <si>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</si>
  <si>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</si>
  <si>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</si>
  <si>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</si>
  <si>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</si>
  <si>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</si>
  <si>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</si>
  <si>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</si>
  <si>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</si>
  <si>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</si>
  <si>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</si>
  <si>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</si>
  <si>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</si>
  <si>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</si>
  <si>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</si>
  <si>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</si>
  <si>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</si>
  <si>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</si>
  <si>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</si>
  <si>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</si>
  <si>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</si>
  <si>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</si>
  <si>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</si>
  <si>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</si>
  <si>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</si>
  <si>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</si>
  <si>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</si>
  <si>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</si>
  <si>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</si>
  <si>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</si>
  <si>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</si>
  <si>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</si>
  <si>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</si>
  <si>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</si>
  <si>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</si>
  <si>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</si>
  <si>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</si>
  <si>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</si>
  <si>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</si>
  <si>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</si>
  <si>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</si>
  <si>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</si>
  <si>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</si>
  <si>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</si>
  <si>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</si>
  <si>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</si>
  <si>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</si>
  <si>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</si>
  <si>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</si>
  <si>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</si>
  <si>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</si>
  <si>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</si>
  <si>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</si>
  <si>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</si>
  <si>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</si>
  <si>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</si>
  <si>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</si>
  <si>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</si>
  <si>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</si>
  <si>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</si>
  <si>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</si>
  <si>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</si>
  <si>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</si>
  <si>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</si>
  <si>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</si>
  <si>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</si>
  <si>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</si>
  <si>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</si>
  <si>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</si>
  <si>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</si>
  <si>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</si>
  <si>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</si>
  <si>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</si>
  <si>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</si>
  <si>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</si>
  <si>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</si>
  <si>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</si>
  <si>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</si>
  <si>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</si>
  <si>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</si>
  <si>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</si>
  <si>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</si>
  <si>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</si>
  <si>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</si>
  <si>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</si>
  <si>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</si>
  <si>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</si>
  <si>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</si>
  <si>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</si>
  <si>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</si>
  <si>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</si>
  <si>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</si>
  <si>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</si>
  <si>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</si>
  <si>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</si>
  <si>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</si>
  <si>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</si>
  <si>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</si>
  <si>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</si>
  <si>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</si>
  <si>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</si>
  <si>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</si>
  <si>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</si>
  <si>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</si>
  <si>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</si>
  <si>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</si>
  <si>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</si>
  <si>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</si>
  <si>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</si>
  <si>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</si>
  <si>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</si>
  <si>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</si>
  <si>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</si>
  <si>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</si>
  <si>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</si>
  <si>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</si>
  <si>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</si>
  <si>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</si>
  <si>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</si>
  <si>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</si>
  <si>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</si>
  <si>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</si>
  <si>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</si>
  <si>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</si>
  <si>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</si>
  <si>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</si>
  <si>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</si>
  <si>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</si>
  <si>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</si>
  <si>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</si>
  <si>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</si>
  <si>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</si>
  <si>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</si>
  <si>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</si>
  <si>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</si>
  <si>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</si>
  <si>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</si>
  <si>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</si>
  <si>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</si>
  <si>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</si>
  <si>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</si>
  <si>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</si>
  <si>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</si>
  <si>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</si>
  <si>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</si>
  <si>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</si>
  <si>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</si>
  <si>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</si>
  <si>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</si>
  <si>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</si>
  <si>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</si>
  <si>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</si>
  <si>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</si>
  <si>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</si>
  <si>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</si>
  <si>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</si>
  <si>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</si>
  <si>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</si>
  <si>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</si>
  <si>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</si>
  <si>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</si>
  <si>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</si>
  <si>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</si>
  <si>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</si>
  <si>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</si>
  <si>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</si>
  <si>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</si>
  <si>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</si>
  <si>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</si>
  <si>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</si>
  <si>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</si>
  <si>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</si>
  <si>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</si>
  <si>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</si>
  <si>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</si>
  <si>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</si>
  <si>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</si>
  <si>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</si>
  <si>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</si>
  <si>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</si>
  <si>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</si>
  <si>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</si>
  <si>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</si>
  <si>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</si>
  <si>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</si>
  <si>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</si>
  <si>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</si>
  <si>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</si>
  <si>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</si>
  <si>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</si>
  <si>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</si>
  <si>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</si>
  <si>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</si>
  <si>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</si>
  <si>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</si>
  <si>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</si>
  <si>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</si>
  <si>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</si>
  <si>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</si>
  <si>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</si>
  <si>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</si>
  <si>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</si>
  <si>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</si>
  <si>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</si>
  <si>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</si>
  <si>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</si>
  <si>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</si>
  <si>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</si>
  <si>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</si>
  <si>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</si>
  <si>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</si>
  <si>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</si>
  <si>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</si>
  <si>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</si>
  <si>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</si>
  <si>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</si>
  <si>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</si>
  <si>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</si>
  <si>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</si>
  <si>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</si>
  <si>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</si>
  <si>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</si>
  <si>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</si>
  <si>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</si>
  <si>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</si>
  <si>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</si>
  <si>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</si>
  <si>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</si>
  <si>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</si>
  <si>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</si>
  <si>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</si>
  <si>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</si>
  <si>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</si>
  <si>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</si>
  <si>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</si>
  <si>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</si>
  <si>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</si>
  <si>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</si>
  <si>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</si>
  <si>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</si>
  <si>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</si>
  <si>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</si>
  <si>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</si>
  <si>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</si>
  <si>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</si>
  <si>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</si>
  <si>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</si>
  <si>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</si>
  <si>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</si>
  <si>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</si>
  <si>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</si>
  <si>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</si>
  <si>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</si>
  <si>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</si>
  <si>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</si>
  <si>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</si>
  <si>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</si>
  <si>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</si>
  <si>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</si>
  <si>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</si>
  <si>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</si>
  <si>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</si>
  <si>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</si>
  <si>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</si>
  <si>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</si>
  <si>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</si>
  <si>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</si>
  <si>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</si>
  <si>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</si>
  <si>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</si>
  <si>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</si>
  <si>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</si>
  <si>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</si>
  <si>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</si>
  <si>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</si>
  <si>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</si>
  <si>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</si>
  <si>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</si>
  <si>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</si>
  <si>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</si>
  <si>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</si>
  <si>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</si>
  <si>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</si>
  <si>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</si>
  <si>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</si>
  <si>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</si>
  <si>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</si>
  <si>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</si>
  <si>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</si>
  <si>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</si>
  <si>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</si>
  <si>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</si>
  <si>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</si>
  <si>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</si>
  <si>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</si>
  <si>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</si>
  <si>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</si>
  <si>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</si>
  <si>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</si>
  <si>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</si>
  <si>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</si>
  <si>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</si>
  <si>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</si>
  <si>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</si>
  <si>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</si>
  <si>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</si>
  <si>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</si>
  <si>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</si>
  <si>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</si>
  <si>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</si>
  <si>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</si>
  <si>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</si>
  <si>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</si>
  <si>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</si>
  <si>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</si>
  <si>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</si>
  <si>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</si>
  <si>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</si>
  <si>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</si>
  <si>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</si>
  <si>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</si>
  <si>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</si>
  <si>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</si>
  <si>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</si>
  <si>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</si>
  <si>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</si>
  <si>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</si>
  <si>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</si>
  <si>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</si>
  <si>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</si>
  <si>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</si>
  <si>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</si>
  <si>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</si>
  <si>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</si>
  <si>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</si>
  <si>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</si>
  <si>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</si>
  <si>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</si>
  <si>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</si>
  <si>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</si>
  <si>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</si>
  <si>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</si>
  <si>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</si>
  <si>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</si>
  <si>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</si>
  <si>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</si>
  <si>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</si>
  <si>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</si>
  <si>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</si>
  <si>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</si>
  <si>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</si>
  <si>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</si>
  <si>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</si>
  <si>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</si>
  <si>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</si>
  <si>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</si>
  <si>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</si>
  <si>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</si>
  <si>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</si>
  <si>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</si>
  <si>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</si>
  <si>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</si>
  <si>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</si>
  <si>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</si>
  <si>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</si>
  <si>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</si>
  <si>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</si>
  <si>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</si>
  <si>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</si>
  <si>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</si>
  <si>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</si>
  <si>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</si>
  <si>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</si>
  <si>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</si>
  <si>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</si>
  <si>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</si>
  <si>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</si>
  <si>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</si>
  <si>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</si>
  <si>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</si>
  <si>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</si>
  <si>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</si>
  <si>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</si>
  <si>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</si>
  <si>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</si>
  <si>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</si>
  <si>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</si>
  <si>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</si>
  <si>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</si>
  <si>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</si>
  <si>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</si>
  <si>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</si>
  <si>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</si>
  <si>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</si>
  <si>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</si>
  <si>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</si>
  <si>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</si>
  <si>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</si>
  <si>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</si>
  <si>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</si>
  <si>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</si>
  <si>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</si>
  <si>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</si>
  <si>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</si>
  <si>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</si>
  <si>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</si>
  <si>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</si>
  <si>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</si>
  <si>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</si>
  <si>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</si>
  <si>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</si>
  <si>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</si>
  <si>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</si>
  <si>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</si>
  <si>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</si>
  <si>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</si>
  <si>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</si>
  <si>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</si>
  <si>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</si>
  <si>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</si>
  <si>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</si>
  <si>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</si>
  <si>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</si>
  <si>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</si>
  <si>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</si>
  <si>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</si>
  <si>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</si>
  <si>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</si>
  <si>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</si>
  <si>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</si>
  <si>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</si>
  <si>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</si>
  <si>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</si>
  <si>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</si>
  <si>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</si>
  <si>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</si>
  <si>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</si>
  <si>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</si>
  <si>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</si>
  <si>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</si>
  <si>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</si>
  <si>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</si>
  <si>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</si>
  <si>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</si>
  <si>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</si>
  <si>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</si>
  <si>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</si>
  <si>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</si>
  <si>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</si>
  <si>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</si>
  <si>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</si>
  <si>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</si>
  <si>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</si>
  <si>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</si>
  <si>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</si>
  <si>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</si>
  <si>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</si>
  <si>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</si>
  <si>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</si>
  <si>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</si>
  <si>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</si>
  <si>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</si>
  <si>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</si>
  <si>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</si>
  <si>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</si>
  <si>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</si>
  <si>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</si>
  <si>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</si>
  <si>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</si>
  <si>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</si>
  <si>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</si>
  <si>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</si>
  <si>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</si>
  <si>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</si>
  <si>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</si>
  <si>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</si>
  <si>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</si>
  <si>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</si>
  <si>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</si>
  <si>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</si>
  <si>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</si>
  <si>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</si>
  <si>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</si>
  <si>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</si>
  <si>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</si>
  <si>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</si>
  <si>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</si>
  <si>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</si>
  <si>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</si>
  <si>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</si>
  <si>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</si>
  <si>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</si>
  <si>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</si>
  <si>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</si>
  <si>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</si>
  <si>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</si>
  <si>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</si>
  <si>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</si>
  <si>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</si>
  <si>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</si>
  <si>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</si>
  <si>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</si>
  <si>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</si>
  <si>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</si>
  <si>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</si>
  <si>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</si>
  <si>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</si>
  <si>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</si>
  <si>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</si>
  <si>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</si>
  <si>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</si>
  <si>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</si>
  <si>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</si>
  <si>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</si>
  <si>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</si>
  <si>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</si>
  <si>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</si>
  <si>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</si>
  <si>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</si>
  <si>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</si>
  <si>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</si>
  <si>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</si>
  <si>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</si>
  <si>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</si>
  <si>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</si>
  <si>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</si>
  <si>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</si>
  <si>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</si>
  <si>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</si>
  <si>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</si>
  <si>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</si>
  <si>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</si>
  <si>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</si>
  <si>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</si>
  <si>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</si>
  <si>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</si>
  <si>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</si>
  <si>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</si>
  <si>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</si>
  <si>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</si>
  <si>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</si>
  <si>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</si>
  <si>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</si>
  <si>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</si>
  <si>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</si>
  <si>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</si>
  <si>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</si>
  <si>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</si>
  <si>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</si>
  <si>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</si>
  <si>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</si>
  <si>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</si>
  <si>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</si>
  <si>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</si>
  <si>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</si>
  <si>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</si>
  <si>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</si>
  <si>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</si>
  <si>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</si>
  <si>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</si>
  <si>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</si>
  <si>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</si>
  <si>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</si>
  <si>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</si>
  <si>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</si>
  <si>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</si>
  <si>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</si>
  <si>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</si>
  <si>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</si>
  <si>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</si>
  <si>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</si>
  <si>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</si>
  <si>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</si>
  <si>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</si>
  <si>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</si>
  <si>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</si>
  <si>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</si>
  <si>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</si>
  <si>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</si>
  <si>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</si>
  <si>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</si>
  <si>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</si>
  <si>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</si>
  <si>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</si>
  <si>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</si>
  <si>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</si>
  <si>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</si>
  <si>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</si>
  <si>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</si>
  <si>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</si>
  <si>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</si>
  <si>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</si>
  <si>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</si>
  <si>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</si>
  <si>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</si>
  <si>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</si>
  <si>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</si>
  <si>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</si>
  <si>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</si>
  <si>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</si>
  <si>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</si>
  <si>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</si>
  <si>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</si>
  <si>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</si>
  <si>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</si>
  <si>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</si>
  <si>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</si>
  <si>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</si>
  <si>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</si>
  <si>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</si>
  <si>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</si>
  <si>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</si>
  <si>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</si>
  <si>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</si>
  <si>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</si>
  <si>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</si>
  <si>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</si>
  <si>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</si>
  <si>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</si>
  <si>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</si>
  <si>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</si>
  <si>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</si>
  <si>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</si>
  <si>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</si>
  <si>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</si>
  <si>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</si>
  <si>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</si>
  <si>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</si>
  <si>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</si>
  <si>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</si>
  <si>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</si>
  <si>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</si>
  <si>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</si>
  <si>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</si>
  <si>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</si>
  <si>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</si>
  <si>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</si>
  <si>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</si>
  <si>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</si>
  <si>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</si>
  <si>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</si>
  <si>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</si>
  <si>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</si>
  <si>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</si>
  <si>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</si>
  <si>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</si>
  <si>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</si>
  <si>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</si>
  <si>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</si>
  <si>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</si>
  <si>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</si>
  <si>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</si>
  <si>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</si>
  <si>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</si>
  <si>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</si>
  <si>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</si>
  <si>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</si>
  <si>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</si>
  <si>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</si>
  <si>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</si>
  <si>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</si>
  <si>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</si>
  <si>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</si>
  <si>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</si>
  <si>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</si>
  <si>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</si>
  <si>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</si>
  <si>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</si>
  <si>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</si>
  <si>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</si>
  <si>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</si>
  <si>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</si>
  <si>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</si>
  <si>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</si>
  <si>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</si>
  <si>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</si>
  <si>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</si>
  <si>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</si>
  <si>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</si>
  <si>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</si>
  <si>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</si>
  <si>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</si>
  <si>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</si>
  <si>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</si>
  <si>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</si>
  <si>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</si>
  <si>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</si>
  <si>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</si>
  <si>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</si>
  <si>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</si>
  <si>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</si>
  <si>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</si>
  <si>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</si>
  <si>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</si>
  <si>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</si>
  <si>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</si>
  <si>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</si>
  <si>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</si>
  <si>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</si>
  <si>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</si>
  <si>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</si>
  <si>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</si>
  <si>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</si>
  <si>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</si>
  <si>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</si>
  <si>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</si>
  <si>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</si>
  <si>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</si>
  <si>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</si>
  <si>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</si>
  <si>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</si>
  <si>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</si>
  <si>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</si>
  <si>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</si>
  <si>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</si>
  <si>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</si>
  <si>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</si>
  <si>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</si>
  <si>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</si>
  <si>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</si>
  <si>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</si>
  <si>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</si>
  <si>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</si>
  <si>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</si>
  <si>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</si>
  <si>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</si>
  <si>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</si>
  <si>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</si>
  <si>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</si>
  <si>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</si>
  <si>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</si>
  <si>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</si>
  <si>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</si>
  <si>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</si>
  <si>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</si>
  <si>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</si>
  <si>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</si>
  <si>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</si>
  <si>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</si>
  <si>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</si>
  <si>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</si>
  <si>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</si>
  <si>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</si>
  <si>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</si>
  <si>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</si>
  <si>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</si>
  <si>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</si>
  <si>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</si>
  <si>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</si>
  <si>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</si>
  <si>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</si>
  <si>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</si>
  <si>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</si>
  <si>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</si>
  <si>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</si>
  <si>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</si>
  <si>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</si>
  <si>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</si>
  <si>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</si>
  <si>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</si>
  <si>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</si>
  <si>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</si>
  <si>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</si>
  <si>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</si>
  <si>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</si>
  <si>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</si>
  <si>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</si>
  <si>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</si>
  <si>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</si>
  <si>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</si>
  <si>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</si>
  <si>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</si>
  <si>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</si>
  <si>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</si>
  <si>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</si>
  <si>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</si>
  <si>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</si>
  <si>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</si>
  <si>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</si>
  <si>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</si>
  <si>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</si>
  <si>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</si>
  <si>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</si>
  <si>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</si>
  <si>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</si>
  <si>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</si>
  <si>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</si>
  <si>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</si>
  <si>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</si>
  <si>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</si>
  <si>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</si>
  <si>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</si>
  <si>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</si>
  <si>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</si>
  <si>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</si>
  <si>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</si>
  <si>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</si>
  <si>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</si>
  <si>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</si>
  <si>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</si>
  <si>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</si>
  <si>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</si>
  <si>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</si>
  <si>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</si>
  <si>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</si>
  <si>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</si>
  <si>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</si>
  <si>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</si>
  <si>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</si>
  <si>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</si>
  <si>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</si>
  <si>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</si>
  <si>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</si>
  <si>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</si>
  <si>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</si>
  <si>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</si>
  <si>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</si>
  <si>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</si>
  <si>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</si>
  <si>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</si>
  <si>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</si>
  <si>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</si>
  <si>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</si>
  <si>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</si>
  <si>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</si>
  <si>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</si>
  <si>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</si>
  <si>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</si>
  <si>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</si>
  <si>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</si>
  <si>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</si>
  <si>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</si>
  <si>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</si>
  <si>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</si>
  <si>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</si>
  <si>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</si>
  <si>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</si>
  <si>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</si>
  <si>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</si>
  <si>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</si>
  <si>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</si>
  <si>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</si>
  <si>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</si>
  <si>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</si>
  <si>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</si>
  <si>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</si>
  <si>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</si>
  <si>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</si>
  <si>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</si>
  <si>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</si>
  <si>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</si>
  <si>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</si>
  <si>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</si>
  <si>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</si>
  <si>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</si>
  <si>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</si>
  <si>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</si>
  <si>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</si>
  <si>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</si>
  <si>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</si>
  <si>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</si>
  <si>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</si>
  <si>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</si>
  <si>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</si>
  <si>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</si>
  <si>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</si>
  <si>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</si>
  <si>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</si>
  <si>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</si>
  <si>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</si>
  <si>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</si>
  <si>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</si>
  <si>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</si>
  <si>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</si>
  <si>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</si>
  <si>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</si>
  <si>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</si>
  <si>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</si>
  <si>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</si>
  <si>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</si>
  <si>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</si>
  <si>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</si>
  <si>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</si>
  <si>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</si>
  <si>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</si>
  <si>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</si>
  <si>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</si>
  <si>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</si>
  <si>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</si>
  <si>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</si>
  <si>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</si>
  <si>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</si>
  <si>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</si>
  <si>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</si>
  <si>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</si>
  <si>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</si>
  <si>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</si>
  <si>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</si>
  <si>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</si>
  <si>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</si>
  <si>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</si>
  <si>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</si>
  <si>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</si>
  <si>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</si>
  <si>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</si>
  <si>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</si>
  <si>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</si>
  <si>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</si>
  <si>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</si>
  <si>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</si>
  <si>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</si>
  <si>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</si>
  <si>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</si>
  <si>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</si>
  <si>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</si>
  <si>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</si>
  <si>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</si>
  <si>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</si>
  <si>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</si>
  <si>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</si>
  <si>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</si>
  <si>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</si>
  <si>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</si>
  <si>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</si>
  <si>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</si>
  <si>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</si>
  <si>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</si>
  <si>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</si>
  <si>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</si>
  <si>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</si>
  <si>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</si>
  <si>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</si>
  <si>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</si>
  <si>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</si>
  <si>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</si>
  <si>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</si>
  <si>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</si>
  <si>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</si>
  <si>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</si>
  <si>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</si>
  <si>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</si>
  <si>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</si>
  <si>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</si>
  <si>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</si>
  <si>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</si>
  <si>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</si>
  <si>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</si>
  <si>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</si>
  <si>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</si>
  <si>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</si>
  <si>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</si>
  <si>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</si>
  <si>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</si>
  <si>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</si>
  <si>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</si>
  <si>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</si>
  <si>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</si>
  <si>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</si>
  <si>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</si>
  <si>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</si>
  <si>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</si>
  <si>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</si>
  <si>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</si>
  <si>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</si>
  <si>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</si>
  <si>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</si>
  <si>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</si>
  <si>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</si>
  <si>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</si>
  <si>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</si>
  <si>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</si>
  <si>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</si>
  <si>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</si>
  <si>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</si>
  <si>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</si>
  <si>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</si>
  <si>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</si>
  <si>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</si>
  <si>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</si>
  <si>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</si>
  <si>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</si>
  <si>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</si>
  <si>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</si>
  <si>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</si>
  <si>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</si>
  <si>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</si>
  <si>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</si>
  <si>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</si>
  <si>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</si>
  <si>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</si>
  <si>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</si>
  <si>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</si>
  <si>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</si>
  <si>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</si>
  <si>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</si>
  <si>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</si>
  <si>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</si>
  <si>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</si>
  <si>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</si>
  <si>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</si>
  <si>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</si>
  <si>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</si>
  <si>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</si>
  <si>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</si>
  <si>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</si>
  <si>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</si>
  <si>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</si>
  <si>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</si>
  <si>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</si>
  <si>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</si>
  <si>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</si>
  <si>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</si>
  <si>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</si>
  <si>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</si>
  <si>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</si>
  <si>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</si>
  <si>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</si>
  <si>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</si>
  <si>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</si>
  <si>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</si>
  <si>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</si>
  <si>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</si>
  <si>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</si>
  <si>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</si>
  <si>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</si>
  <si>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</si>
  <si>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</si>
  <si>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</si>
  <si>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</si>
  <si>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</si>
  <si>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</si>
  <si>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</si>
  <si>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</si>
  <si>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</si>
  <si>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</si>
  <si>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</si>
  <si>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</si>
  <si>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</si>
  <si>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</si>
  <si>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</si>
  <si>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</si>
  <si>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</si>
  <si>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</si>
  <si>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</si>
  <si>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</si>
  <si>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</si>
  <si>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</si>
  <si>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</si>
  <si>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</si>
  <si>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</si>
  <si>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</si>
  <si>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</si>
  <si>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</si>
  <si>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</si>
  <si>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</si>
  <si>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</si>
  <si>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</si>
  <si>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</si>
  <si>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</si>
  <si>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</si>
  <si>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</si>
  <si>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</si>
  <si>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</si>
  <si>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</si>
  <si>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</si>
  <si>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</si>
  <si>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</si>
  <si>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</si>
  <si>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</si>
  <si>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</si>
  <si>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</si>
  <si>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</si>
  <si>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</si>
  <si>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</si>
  <si>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</si>
  <si>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</si>
  <si>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</si>
  <si>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</si>
  <si>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</si>
  <si>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</si>
  <si>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</si>
  <si>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</si>
  <si>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</si>
  <si>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</si>
  <si>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</si>
  <si>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</si>
  <si>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</si>
  <si>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</si>
  <si>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</si>
  <si>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</si>
  <si>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</si>
  <si>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</si>
  <si>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</si>
  <si>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</si>
  <si>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</si>
  <si>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</si>
  <si>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</si>
  <si>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</si>
  <si>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</si>
  <si>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</si>
  <si>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</si>
  <si>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</si>
  <si>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</si>
  <si>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</si>
  <si>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</si>
  <si>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</si>
  <si>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</si>
  <si>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</si>
  <si>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</si>
  <si>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</si>
  <si>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</si>
  <si>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</si>
  <si>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</si>
  <si>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</si>
  <si>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</si>
  <si>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</si>
  <si>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</si>
  <si>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</si>
  <si>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</si>
  <si>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</si>
  <si>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</si>
  <si>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</si>
  <si>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</si>
  <si>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</si>
  <si>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</si>
  <si>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</si>
  <si>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</si>
  <si>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</si>
  <si>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</si>
  <si>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</si>
  <si>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</si>
  <si>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</si>
  <si>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</si>
  <si>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</si>
  <si>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</si>
  <si>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</si>
  <si>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</si>
  <si>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</si>
  <si>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</si>
  <si>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</si>
  <si>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</si>
  <si>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</si>
  <si>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</si>
  <si>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</si>
  <si>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</si>
  <si>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</si>
  <si>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</si>
  <si>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</si>
  <si>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</si>
  <si>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</si>
  <si>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</si>
  <si>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</si>
  <si>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</si>
  <si>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</si>
  <si>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</si>
  <si>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</si>
  <si>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</si>
  <si>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</si>
  <si>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</si>
  <si>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</si>
  <si>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</si>
  <si>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</si>
  <si>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</si>
  <si>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</si>
  <si>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</si>
  <si>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</si>
  <si>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</si>
  <si>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</si>
  <si>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</si>
  <si>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</si>
  <si>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</si>
  <si>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</si>
  <si>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</si>
  <si>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</si>
  <si>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</si>
  <si>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</si>
  <si>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</si>
  <si>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</si>
  <si>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</si>
  <si>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</si>
  <si>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</si>
  <si>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</si>
  <si>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</si>
  <si>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</si>
  <si>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</si>
  <si>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</si>
  <si>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</si>
  <si>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</si>
  <si>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</si>
  <si>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</si>
  <si>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</si>
  <si>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</si>
  <si>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</si>
  <si>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</si>
  <si>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</si>
  <si>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</si>
  <si>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</si>
  <si>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</si>
  <si>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</si>
  <si>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</si>
  <si>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</si>
  <si>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</si>
  <si>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</si>
  <si>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</si>
  <si>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</si>
  <si>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</si>
  <si>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</si>
  <si>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</si>
  <si>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</si>
  <si>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</si>
  <si>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</si>
  <si>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</si>
  <si>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</si>
  <si>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</si>
  <si>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</si>
  <si>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</si>
  <si>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</si>
  <si>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</si>
  <si>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</si>
  <si>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</si>
  <si>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</si>
  <si>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</si>
  <si>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</si>
  <si>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</si>
  <si>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</si>
  <si>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</si>
  <si>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</si>
  <si>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</si>
  <si>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</si>
  <si>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</si>
  <si>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</si>
  <si>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</si>
  <si>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</si>
  <si>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</si>
  <si>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</si>
  <si>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</si>
  <si>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</si>
  <si>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</si>
  <si>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</si>
  <si>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</si>
  <si>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</si>
  <si>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</si>
  <si>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</si>
  <si>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</si>
  <si>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</si>
  <si>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</si>
  <si>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</si>
  <si>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</si>
  <si>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</si>
  <si>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</si>
  <si>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</si>
  <si>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</si>
  <si>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</si>
  <si>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</si>
  <si>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</si>
  <si>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</si>
  <si>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</si>
  <si>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</si>
  <si>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</si>
  <si>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</si>
  <si>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</si>
  <si>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</si>
  <si>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</si>
  <si>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</si>
  <si>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</si>
  <si>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</si>
  <si>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</si>
  <si>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</si>
  <si>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</si>
  <si>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</si>
  <si>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</si>
  <si>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</si>
  <si>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</si>
  <si>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</si>
  <si>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</si>
  <si>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</si>
  <si>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</si>
  <si>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</si>
  <si>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</si>
  <si>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</si>
  <si>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</si>
  <si>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</si>
  <si>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</si>
  <si>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</si>
  <si>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</si>
  <si>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</si>
  <si>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</si>
  <si>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</si>
  <si>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</si>
  <si>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</si>
  <si>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</si>
  <si>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</si>
  <si>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</si>
  <si>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</si>
  <si>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</si>
  <si>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</si>
  <si>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</si>
  <si>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</si>
  <si>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</si>
  <si>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</si>
  <si>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</si>
  <si>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</si>
  <si>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</si>
  <si>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</si>
  <si>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</si>
  <si>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</si>
  <si>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</si>
  <si>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</si>
  <si>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</si>
  <si>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</si>
  <si>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</si>
  <si>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</si>
  <si>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</si>
  <si>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</si>
  <si>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</si>
  <si>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</si>
  <si>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</si>
  <si>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</si>
  <si>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</si>
  <si>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</si>
  <si>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</si>
  <si>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</si>
  <si>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</si>
  <si>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</si>
  <si>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</si>
  <si>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</si>
  <si>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</si>
  <si>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</si>
  <si>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</si>
  <si>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</si>
  <si>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</si>
  <si>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</si>
  <si>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</si>
  <si>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</si>
  <si>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</si>
  <si>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</si>
  <si>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</si>
  <si>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</si>
  <si>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</si>
  <si>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</si>
  <si>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</si>
  <si>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</si>
  <si>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</si>
  <si>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</si>
  <si>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</si>
  <si>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</si>
  <si>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</si>
  <si>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</si>
  <si>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</si>
  <si>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</si>
  <si>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</si>
  <si>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</si>
  <si>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</si>
  <si>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</si>
  <si>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</si>
  <si>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</si>
  <si>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</si>
  <si>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</si>
  <si>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</si>
  <si>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</si>
  <si>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</si>
  <si>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</si>
  <si>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</si>
  <si>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</si>
  <si>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</si>
  <si>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</si>
  <si>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</si>
  <si>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</si>
  <si>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</si>
  <si>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</si>
  <si>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</si>
  <si>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</si>
  <si>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</si>
  <si>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</si>
  <si>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</si>
  <si>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</si>
  <si>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</si>
  <si>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</si>
  <si>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</si>
  <si>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</si>
  <si>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</si>
  <si>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</si>
  <si>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</si>
  <si>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</si>
  <si>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</si>
  <si>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</si>
  <si>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</si>
  <si>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</si>
  <si>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</si>
  <si>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</si>
  <si>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</si>
  <si>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</si>
  <si>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</si>
  <si>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</si>
  <si>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</si>
  <si>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</si>
  <si>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</si>
  <si>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</si>
  <si>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</si>
  <si>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</si>
  <si>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</si>
  <si>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</si>
  <si>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</si>
  <si>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</si>
  <si>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</si>
  <si>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</si>
  <si>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</si>
  <si>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</si>
  <si>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</si>
  <si>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</si>
  <si>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</si>
  <si>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</si>
  <si>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</si>
  <si>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</si>
  <si>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</si>
  <si>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</si>
  <si>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</si>
  <si>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</si>
  <si>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</si>
  <si>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</si>
  <si>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</si>
  <si>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</si>
  <si>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</si>
  <si>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</si>
  <si>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</si>
  <si>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</si>
  <si>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</si>
  <si>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</si>
  <si>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</si>
  <si>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</si>
  <si>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</si>
  <si>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</si>
  <si>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</si>
  <si>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</si>
  <si>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</si>
  <si>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</si>
  <si>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</si>
  <si>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</si>
  <si>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</si>
  <si>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</si>
  <si>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</si>
  <si>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</si>
  <si>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</si>
  <si>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</si>
  <si>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</si>
  <si>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</si>
  <si>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</si>
  <si>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</si>
  <si>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</si>
  <si>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</si>
  <si>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</si>
  <si>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</si>
  <si>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</si>
  <si>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</si>
  <si>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</si>
  <si>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</si>
  <si>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</si>
  <si>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</si>
  <si>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</si>
  <si>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</si>
  <si>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</si>
  <si>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</si>
  <si>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</si>
  <si>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</si>
  <si>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</si>
  <si>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</si>
  <si>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</si>
  <si>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</si>
  <si>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</si>
  <si>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</si>
  <si>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</si>
  <si>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</si>
  <si>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</si>
  <si>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</si>
  <si>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</si>
  <si>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</si>
  <si>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</si>
  <si>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</si>
  <si>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</si>
  <si>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</si>
  <si>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</si>
  <si>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</si>
  <si>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</si>
  <si>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</si>
  <si>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</si>
  <si>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</si>
  <si>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</si>
  <si>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</si>
  <si>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</si>
  <si>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</si>
  <si>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</si>
  <si>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</si>
  <si>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</si>
  <si>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</si>
  <si>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</si>
  <si>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</si>
  <si>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</si>
  <si>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</si>
  <si>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</si>
  <si>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</si>
  <si>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</si>
  <si>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</si>
  <si>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</si>
  <si>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</si>
  <si>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</si>
  <si>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</si>
  <si>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</si>
  <si>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</si>
  <si>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</si>
  <si>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</si>
  <si>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</si>
  <si>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</si>
  <si>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</si>
  <si>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</si>
  <si>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</si>
  <si>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</si>
  <si>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</si>
  <si>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</si>
  <si>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</si>
  <si>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</si>
  <si>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</si>
  <si>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</si>
  <si>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</si>
  <si>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</si>
  <si>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</si>
  <si>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</si>
  <si>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</si>
  <si>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</si>
  <si>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</si>
  <si>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</si>
  <si>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</si>
  <si>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</si>
  <si>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</si>
  <si>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</si>
  <si>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</si>
  <si>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</si>
  <si>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</si>
  <si>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</si>
  <si>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</si>
  <si>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</si>
  <si>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</si>
  <si>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</si>
  <si>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</si>
  <si>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</si>
  <si>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</si>
  <si>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</si>
  <si>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</si>
  <si>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</si>
  <si>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</si>
  <si>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</si>
  <si>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</si>
  <si>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</si>
  <si>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</si>
  <si>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</si>
  <si>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</si>
  <si>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</si>
  <si>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</si>
  <si>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</si>
  <si>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</si>
  <si>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</si>
  <si>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</si>
  <si>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</si>
  <si>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</si>
  <si>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</si>
  <si>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</si>
  <si>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</si>
  <si>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</si>
  <si>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</si>
  <si>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</si>
  <si>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</si>
  <si>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</si>
  <si>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</si>
  <si>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</si>
  <si>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</si>
  <si>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</si>
  <si>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</si>
  <si>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</si>
  <si>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</si>
  <si>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</si>
  <si>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</si>
  <si>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</si>
  <si>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</si>
  <si>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</si>
  <si>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</si>
  <si>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</si>
  <si>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</si>
  <si>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</si>
  <si>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</si>
  <si>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</si>
  <si>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</si>
  <si>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</si>
  <si>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</si>
  <si>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</si>
  <si>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</si>
  <si>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</si>
  <si>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</si>
  <si>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</si>
  <si>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</si>
  <si>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</si>
  <si>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</si>
  <si>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</si>
  <si>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</si>
  <si>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</si>
  <si>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</si>
  <si>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</si>
  <si>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</si>
  <si>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</si>
  <si>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</si>
  <si>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</si>
  <si>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</si>
  <si>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</si>
  <si>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</si>
  <si>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</si>
  <si>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</si>
  <si>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</si>
  <si>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</si>
  <si>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</si>
  <si>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</si>
  <si>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</si>
  <si>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</si>
  <si>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</si>
  <si>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</si>
  <si>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</si>
  <si>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</si>
  <si>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</si>
  <si>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</si>
  <si>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</si>
  <si>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</si>
  <si>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</si>
  <si>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</si>
  <si>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</si>
  <si>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</si>
  <si>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</si>
  <si>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</si>
  <si>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</si>
  <si>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</si>
  <si>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</si>
  <si>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</si>
  <si>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</si>
  <si>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</si>
  <si>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</si>
  <si>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</si>
  <si>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</si>
  <si>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</si>
  <si>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</si>
  <si>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</si>
  <si>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</si>
  <si>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</si>
  <si>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</si>
  <si>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</si>
  <si>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</si>
  <si>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</si>
  <si>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</si>
  <si>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</si>
  <si>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</si>
  <si>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</si>
  <si>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</si>
  <si>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</si>
  <si>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</si>
  <si>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</si>
  <si>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</si>
  <si>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</si>
  <si>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</si>
  <si>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</si>
  <si>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</si>
  <si>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</si>
  <si>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</si>
  <si>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</si>
  <si>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</si>
  <si>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</si>
  <si>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</si>
  <si>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</si>
  <si>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</si>
  <si>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</si>
  <si>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</si>
  <si>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</si>
  <si>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</si>
  <si>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</si>
  <si>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</si>
  <si>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</si>
  <si>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</si>
  <si>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</si>
  <si>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</si>
  <si>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</si>
  <si>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</si>
  <si>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</si>
  <si>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</si>
  <si>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</si>
  <si>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</si>
  <si>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</si>
  <si>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</si>
  <si>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</si>
  <si>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</si>
  <si>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</si>
  <si>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</si>
  <si>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</si>
  <si>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</si>
  <si>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</si>
  <si>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</si>
  <si>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</si>
  <si>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</si>
  <si>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</si>
  <si>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</si>
  <si>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</si>
  <si>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</si>
  <si>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</si>
  <si>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</si>
  <si>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</si>
  <si>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</si>
  <si>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</si>
  <si>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</si>
  <si>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</si>
  <si>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</si>
  <si>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</si>
  <si>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</si>
  <si>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</si>
  <si>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</si>
  <si>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</si>
  <si>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</si>
  <si>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</si>
  <si>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</si>
  <si>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</si>
  <si>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</si>
  <si>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</si>
  <si>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</si>
  <si>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</si>
  <si>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</si>
  <si>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</si>
  <si>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</si>
  <si>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</si>
  <si>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</si>
  <si>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</si>
  <si>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</si>
  <si>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</si>
  <si>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</si>
  <si>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</si>
  <si>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</si>
  <si>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</si>
  <si>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</si>
  <si>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</si>
  <si>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</si>
  <si>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</si>
  <si>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</si>
  <si>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</si>
  <si>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</si>
  <si>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</si>
  <si>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</si>
  <si>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</si>
  <si>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</si>
  <si>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</si>
  <si>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</si>
  <si>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</si>
  <si>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</si>
  <si>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</si>
  <si>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</si>
  <si>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</si>
  <si>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</si>
  <si>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</si>
  <si>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</si>
  <si>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</si>
  <si>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</si>
  <si>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</si>
  <si>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</si>
  <si>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</si>
  <si>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</si>
  <si>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</si>
  <si>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</si>
  <si>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</si>
  <si>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</si>
  <si>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</si>
  <si>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</si>
  <si>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</si>
  <si>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</si>
  <si>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</si>
  <si>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</si>
  <si>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</si>
  <si>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</si>
  <si>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</si>
  <si>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</si>
  <si>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</si>
  <si>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</si>
  <si>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</si>
  <si>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</si>
  <si>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</si>
  <si>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</si>
  <si>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</si>
  <si>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</si>
  <si>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</si>
  <si>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</si>
  <si>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</si>
  <si>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</si>
  <si>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</si>
  <si>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</si>
  <si>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</si>
  <si>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</si>
  <si>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</si>
  <si>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</si>
  <si>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</si>
  <si>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</si>
  <si>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</si>
  <si>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</si>
  <si>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</si>
  <si>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</si>
  <si>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</si>
  <si>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</si>
  <si>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</si>
  <si>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</si>
  <si>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</si>
  <si>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</si>
  <si>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</si>
  <si>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</si>
  <si>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</si>
  <si>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</si>
  <si>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</si>
  <si>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</si>
  <si>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</si>
  <si>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</si>
  <si>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</si>
  <si>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</si>
  <si>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</si>
  <si>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</si>
  <si>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</si>
  <si>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</si>
  <si>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</si>
  <si>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</si>
  <si>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</si>
  <si>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</si>
  <si>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</si>
  <si>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</si>
  <si>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</si>
  <si>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</si>
  <si>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</si>
  <si>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</si>
  <si>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</si>
  <si>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</si>
  <si>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</si>
  <si>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</si>
  <si>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</si>
  <si>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</si>
  <si>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</si>
  <si>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</si>
  <si>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</si>
  <si>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</si>
  <si>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</si>
  <si>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</si>
  <si>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</si>
  <si>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</si>
  <si>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</si>
  <si>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</si>
  <si>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</si>
  <si>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</si>
  <si>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</si>
  <si>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</si>
  <si>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</si>
  <si>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</si>
  <si>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</si>
  <si>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</si>
  <si>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</si>
  <si>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</si>
  <si>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</si>
  <si>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</si>
  <si>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</si>
  <si>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</si>
  <si>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</si>
  <si>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</si>
  <si>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</si>
  <si>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</si>
  <si>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</si>
  <si>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</si>
  <si>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</si>
  <si>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</si>
  <si>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</si>
  <si>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</si>
  <si>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</si>
  <si>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</si>
  <si>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</si>
  <si>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</si>
  <si>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</si>
  <si>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</si>
  <si>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</si>
  <si>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</si>
  <si>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</si>
  <si>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</si>
  <si>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</si>
  <si>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</si>
  <si>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</si>
  <si>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</si>
  <si>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</si>
  <si>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</si>
  <si>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</si>
  <si>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</si>
  <si>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</si>
  <si>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</si>
  <si>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</si>
  <si>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</si>
  <si>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</si>
  <si>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</si>
  <si>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</si>
  <si>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</si>
  <si>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</si>
  <si>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</si>
  <si>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</si>
  <si>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</si>
  <si>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</si>
  <si>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</si>
  <si>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</si>
  <si>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</si>
  <si>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</si>
  <si>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</si>
  <si>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</si>
  <si>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</si>
  <si>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</si>
  <si>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</si>
  <si>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</si>
  <si>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</si>
  <si>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</si>
  <si>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</si>
  <si>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</si>
  <si>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</si>
  <si>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</si>
  <si>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</si>
  <si>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</si>
  <si>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</si>
  <si>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</si>
  <si>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</si>
  <si>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</si>
  <si>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</si>
  <si>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</si>
  <si>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</si>
  <si>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</si>
  <si>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</si>
  <si>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</si>
  <si>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</si>
  <si>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</si>
  <si>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</si>
  <si>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</si>
  <si>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</si>
  <si>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</si>
  <si>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</si>
  <si>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</si>
  <si>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</si>
  <si>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</si>
  <si>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</si>
  <si>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</si>
  <si>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</si>
  <si>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</si>
  <si>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</si>
  <si>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</si>
  <si>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</si>
  <si>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</si>
  <si>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</si>
  <si>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</si>
  <si>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</si>
  <si>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</si>
  <si>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</si>
  <si>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</si>
  <si>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</si>
  <si>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</si>
  <si>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</si>
  <si>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</si>
  <si>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</si>
  <si>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</si>
  <si>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</si>
  <si>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</si>
  <si>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</si>
  <si>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</si>
  <si>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</si>
  <si>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</si>
  <si>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</si>
  <si>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</si>
  <si>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</si>
  <si>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</si>
  <si>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</si>
  <si>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</si>
  <si>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</si>
  <si>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</si>
  <si>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</si>
  <si>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</si>
  <si>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</si>
  <si>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</si>
  <si>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</si>
  <si>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</si>
  <si>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</si>
  <si>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</si>
  <si>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</si>
  <si>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</si>
  <si>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</si>
  <si>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</si>
  <si>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</si>
  <si>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</si>
  <si>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</si>
  <si>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</si>
  <si>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</si>
  <si>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</si>
  <si>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</si>
  <si>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</si>
  <si>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</si>
  <si>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</si>
  <si>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</si>
  <si>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</si>
  <si>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</si>
  <si>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</si>
  <si>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</si>
  <si>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</si>
  <si>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</si>
  <si>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</si>
  <si>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</si>
  <si>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</si>
  <si>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</si>
  <si>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</si>
  <si>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</si>
  <si>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</si>
  <si>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</si>
  <si>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</si>
  <si>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</si>
  <si>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</si>
  <si>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</si>
  <si>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</si>
  <si>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</si>
  <si>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</si>
  <si>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</si>
  <si>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</si>
  <si>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</si>
  <si>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</si>
  <si>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</si>
  <si>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</si>
  <si>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</si>
  <si>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</si>
  <si>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</si>
  <si>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</si>
  <si>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</si>
  <si>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</si>
  <si>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</si>
  <si>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</si>
  <si>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</si>
  <si>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</si>
  <si>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</si>
  <si>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</si>
  <si>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</si>
  <si>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</si>
  <si>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</si>
  <si>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</si>
  <si>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</si>
  <si>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</si>
  <si>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</si>
  <si>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</si>
  <si>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</si>
  <si>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</si>
  <si>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</si>
  <si>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</si>
  <si>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</si>
  <si>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</si>
  <si>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</si>
  <si>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</si>
  <si>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</si>
  <si>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</si>
  <si>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</si>
  <si>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</si>
  <si>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</si>
  <si>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</si>
  <si>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</si>
  <si>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</si>
  <si>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</si>
  <si>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</si>
  <si>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</si>
  <si>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</si>
  <si>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</si>
  <si>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</si>
  <si>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</si>
  <si>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</si>
  <si>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</si>
  <si>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</si>
  <si>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</si>
  <si>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</si>
  <si>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</si>
  <si>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</si>
  <si>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</si>
  <si>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</si>
  <si>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</si>
  <si>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</si>
  <si>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</si>
  <si>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</si>
  <si>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</si>
  <si>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</si>
  <si>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</si>
  <si>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</si>
  <si>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</si>
  <si>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</si>
  <si>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</si>
  <si>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</si>
  <si>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</si>
  <si>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</si>
  <si>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</si>
  <si>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</si>
  <si>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</si>
  <si>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</si>
  <si>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</si>
  <si>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</si>
  <si>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</si>
  <si>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</si>
  <si>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</si>
  <si>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</si>
  <si>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</si>
  <si>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</si>
  <si>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</si>
  <si>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</si>
  <si>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</si>
  <si>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</si>
  <si>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</si>
  <si>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</si>
  <si>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</si>
  <si>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</si>
  <si>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</si>
  <si>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</si>
  <si>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</si>
  <si>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</si>
  <si>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</si>
  <si>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</si>
  <si>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</si>
  <si>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</si>
  <si>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</si>
  <si>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</si>
  <si>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</si>
  <si>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</si>
  <si>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</si>
  <si>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</si>
  <si>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</si>
  <si>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</si>
  <si>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</si>
  <si>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</si>
  <si>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</si>
  <si>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</si>
  <si>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</si>
  <si>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</si>
  <si>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</si>
  <si>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</si>
  <si>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</si>
  <si>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</si>
  <si>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</si>
  <si>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</si>
  <si>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</si>
  <si>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</si>
  <si>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</si>
  <si>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</si>
  <si>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</si>
  <si>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</si>
  <si>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</si>
  <si>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</si>
  <si>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</si>
  <si>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</si>
  <si>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</si>
  <si>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</si>
  <si>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</si>
  <si>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</si>
  <si>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</si>
  <si>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</si>
  <si>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</si>
  <si>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</si>
  <si>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</si>
  <si>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</si>
  <si>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</si>
  <si>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</si>
  <si>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</si>
  <si>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</si>
  <si>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</si>
  <si>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</si>
  <si>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</si>
  <si>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</si>
  <si>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</si>
  <si>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</si>
  <si>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</si>
  <si>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</si>
  <si>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</si>
  <si>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</si>
  <si>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</si>
  <si>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</si>
  <si>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</si>
  <si>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</si>
  <si>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</si>
  <si>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</si>
  <si>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</si>
  <si>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</si>
  <si>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</si>
  <si>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</si>
  <si>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</si>
  <si>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</si>
  <si>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</si>
  <si>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</si>
  <si>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</si>
  <si>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</si>
  <si>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</si>
  <si>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</si>
  <si>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</si>
  <si>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</si>
  <si>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</si>
  <si>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</si>
  <si>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</si>
  <si>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</si>
  <si>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</si>
  <si>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</si>
  <si>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</si>
  <si>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</si>
  <si>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</si>
  <si>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</si>
  <si>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</si>
  <si>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</si>
  <si>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</si>
  <si>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</si>
  <si>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</si>
  <si>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</si>
  <si>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</si>
  <si>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</si>
  <si>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</si>
  <si>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</si>
  <si>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</si>
  <si>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</si>
  <si>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</si>
  <si>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</si>
  <si>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</si>
  <si>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</si>
  <si>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</si>
  <si>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</si>
  <si>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</si>
  <si>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</si>
  <si>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</si>
  <si>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</si>
  <si>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</si>
  <si>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</si>
  <si>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</si>
  <si>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</si>
  <si>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</si>
  <si>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</si>
  <si>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</si>
  <si>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</si>
  <si>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</si>
  <si>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</si>
  <si>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</si>
  <si>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</si>
  <si>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</si>
  <si>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</si>
  <si>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</si>
  <si>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</si>
  <si>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</si>
  <si>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</si>
  <si>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</si>
  <si>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</si>
  <si>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</si>
  <si>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</si>
  <si>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</si>
  <si>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</si>
  <si>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</si>
  <si>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</si>
  <si>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</si>
  <si>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</si>
  <si>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</si>
  <si>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</si>
  <si>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</si>
  <si>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</si>
  <si>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</si>
  <si>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</si>
  <si>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</si>
  <si>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</si>
  <si>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</si>
  <si>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</si>
  <si>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</si>
  <si>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</si>
  <si>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</si>
  <si>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</si>
  <si>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</si>
  <si>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</si>
  <si>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</si>
  <si>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</si>
  <si>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</si>
  <si>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</si>
  <si>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</si>
  <si>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</si>
  <si>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</si>
  <si>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</si>
  <si>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</si>
  <si>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</si>
  <si>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</si>
  <si>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</si>
  <si>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</si>
  <si>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</si>
  <si>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</si>
  <si>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</si>
  <si>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</si>
  <si>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</si>
  <si>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</si>
  <si>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</si>
  <si>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</si>
  <si>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</si>
  <si>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</si>
  <si>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</si>
  <si>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</si>
  <si>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</si>
  <si>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</si>
  <si>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</si>
  <si>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</si>
  <si>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</si>
  <si>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</si>
  <si>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</si>
  <si>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</si>
  <si>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</si>
  <si>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</si>
  <si>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</si>
  <si>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</si>
  <si>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</si>
  <si>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</si>
  <si>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</si>
  <si>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</si>
  <si>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</si>
  <si>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</si>
  <si>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</si>
  <si>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</si>
  <si>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</si>
  <si>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</si>
  <si>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</si>
  <si>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</si>
  <si>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</si>
  <si>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</si>
  <si>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</si>
  <si>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</si>
  <si>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</si>
  <si>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</si>
  <si>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</si>
  <si>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</si>
  <si>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</si>
  <si>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</si>
  <si>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</si>
  <si>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</si>
  <si>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</si>
  <si>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</si>
  <si>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</si>
  <si>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</si>
  <si>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</si>
  <si>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</si>
  <si>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</si>
  <si>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</si>
  <si>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</si>
  <si>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</si>
  <si>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</si>
  <si>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</si>
  <si>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</si>
  <si>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</si>
  <si>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</si>
  <si>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</si>
  <si>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</si>
  <si>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</si>
  <si>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</si>
  <si>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</si>
  <si>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</si>
  <si>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</si>
  <si>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</si>
  <si>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</si>
  <si>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</si>
  <si>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</si>
  <si>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</si>
  <si>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</si>
  <si>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</si>
  <si>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</si>
  <si>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</si>
  <si>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</si>
  <si>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</si>
  <si>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</si>
  <si>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</si>
  <si>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</si>
  <si>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</si>
  <si>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</si>
  <si>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</si>
  <si>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</si>
  <si>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</si>
  <si>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</si>
  <si>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</si>
  <si>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</si>
  <si>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</si>
  <si>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</si>
  <si>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</si>
  <si>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</si>
  <si>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</si>
  <si>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</si>
  <si>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</si>
  <si>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</si>
  <si>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</si>
  <si>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</si>
  <si>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</si>
  <si>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</si>
  <si>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</si>
  <si>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</si>
  <si>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</si>
  <si>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</si>
  <si>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</si>
  <si>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</si>
  <si>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</si>
  <si>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</si>
  <si>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</si>
  <si>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</si>
  <si>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</si>
  <si>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</si>
  <si>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</si>
  <si>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</si>
  <si>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</si>
  <si>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</si>
  <si>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</si>
  <si>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</si>
  <si>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</si>
  <si>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</si>
  <si>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</si>
  <si>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</si>
  <si>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</si>
  <si>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</si>
  <si>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</si>
  <si>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</si>
  <si>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</si>
  <si>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</si>
  <si>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</si>
  <si>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</si>
  <si>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</si>
  <si>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</si>
  <si>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</si>
  <si>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</si>
  <si>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</si>
  <si>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</si>
  <si>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</si>
  <si>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</si>
  <si>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</si>
  <si>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</si>
  <si>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</si>
  <si>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</si>
  <si>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</si>
  <si>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</si>
  <si>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</si>
  <si>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</si>
  <si>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</si>
  <si>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</si>
  <si>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</si>
  <si>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</si>
  <si>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</si>
  <si>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</si>
  <si>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</si>
  <si>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</si>
  <si>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</si>
  <si>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</si>
  <si>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</si>
  <si>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</si>
  <si>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</si>
  <si>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</si>
  <si>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</si>
  <si>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</si>
  <si>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</si>
  <si>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</si>
  <si>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</si>
  <si>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</si>
  <si>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</si>
  <si>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</si>
  <si>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</si>
  <si>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</si>
  <si>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</si>
  <si>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</si>
  <si>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</si>
  <si>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</si>
  <si>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</si>
  <si>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</si>
  <si>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</si>
  <si>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</si>
  <si>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</si>
  <si>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</si>
  <si>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</si>
  <si>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</si>
  <si>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</si>
  <si>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</si>
  <si>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</si>
  <si>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</si>
  <si>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</si>
  <si>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</si>
  <si>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</si>
  <si>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</si>
  <si>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</si>
  <si>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</si>
  <si>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</si>
  <si>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</si>
  <si>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</si>
  <si>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</si>
  <si>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</si>
  <si>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</si>
  <si>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</si>
  <si>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</si>
  <si>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</si>
  <si>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</si>
  <si>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</si>
  <si>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</si>
  <si>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</si>
  <si>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</si>
  <si>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</si>
  <si>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</si>
  <si>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</si>
  <si>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</si>
  <si>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</si>
  <si>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</si>
  <si>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</si>
  <si>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</si>
  <si>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</si>
  <si>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</si>
  <si>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</si>
  <si>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</si>
  <si>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</si>
  <si>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</si>
  <si>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</si>
  <si>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</si>
  <si>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</si>
  <si>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</si>
  <si>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</si>
  <si>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</si>
  <si>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</si>
  <si>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</si>
  <si>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</si>
  <si>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</si>
  <si>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</si>
  <si>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</si>
  <si>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</si>
  <si>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</si>
  <si>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</si>
  <si>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</si>
  <si>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</si>
  <si>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</si>
  <si>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</si>
  <si>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</si>
  <si>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</si>
  <si>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</si>
  <si>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</si>
  <si>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</si>
  <si>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</si>
  <si>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</si>
  <si>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</si>
  <si>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</si>
  <si>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</si>
  <si>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</si>
  <si>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</si>
  <si>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</si>
  <si>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</si>
  <si>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</si>
  <si>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</si>
  <si>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</si>
  <si>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</si>
  <si>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</si>
  <si>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</si>
  <si>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</si>
  <si>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</si>
  <si>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</si>
  <si>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</si>
  <si>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</si>
  <si>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</si>
  <si>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</si>
  <si>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</si>
  <si>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</si>
  <si>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</si>
  <si>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</si>
  <si>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</si>
  <si>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</si>
  <si>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</si>
  <si>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</si>
  <si>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</si>
  <si>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</si>
  <si>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</si>
  <si>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</si>
  <si>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</si>
  <si>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</si>
  <si>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</si>
  <si>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</si>
  <si>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</si>
  <si>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</si>
  <si>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</si>
  <si>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</si>
  <si>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</si>
  <si>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</si>
  <si>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</si>
  <si>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</si>
  <si>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</si>
  <si>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</si>
  <si>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</si>
  <si>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</si>
  <si>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</si>
  <si>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</si>
  <si>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</si>
  <si>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</si>
  <si>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</si>
  <si>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</si>
  <si>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</si>
  <si>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</si>
  <si>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</si>
  <si>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</si>
  <si>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</si>
  <si>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</si>
  <si>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</si>
  <si>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</si>
  <si>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</si>
  <si>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</si>
  <si>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</si>
  <si>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</si>
  <si>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</si>
  <si>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</si>
  <si>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</si>
  <si>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</si>
  <si>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</si>
  <si>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</si>
  <si>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</si>
  <si>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</si>
  <si>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</si>
  <si>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</si>
  <si>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</si>
  <si>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</si>
  <si>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</si>
  <si>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</si>
  <si>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</si>
  <si>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</si>
  <si>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</si>
  <si>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</si>
  <si>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</si>
  <si>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</si>
  <si>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</si>
  <si>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</si>
  <si>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</si>
  <si>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</si>
  <si>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</si>
  <si>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</si>
  <si>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</si>
  <si>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</si>
  <si>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</si>
  <si>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</si>
  <si>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</si>
  <si>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</si>
  <si>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</si>
  <si>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</si>
  <si>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</si>
  <si>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</si>
  <si>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</si>
  <si>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</si>
  <si>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</si>
  <si>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</si>
  <si>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</si>
  <si>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</si>
  <si>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</si>
  <si>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</si>
  <si>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</si>
  <si>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</si>
  <si>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</si>
  <si>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</si>
  <si>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</si>
  <si>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</si>
  <si>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</si>
  <si>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</si>
  <si>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</si>
  <si>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</si>
  <si>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</si>
  <si>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</si>
  <si>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</si>
  <si>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</si>
  <si>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</si>
  <si>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</si>
  <si>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</si>
  <si>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</si>
  <si>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</si>
  <si>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</si>
  <si>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</si>
  <si>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</si>
  <si>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</si>
  <si>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</si>
  <si>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</si>
  <si>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</si>
  <si>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</si>
  <si>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</si>
  <si>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</si>
  <si>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</si>
  <si>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</si>
  <si>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</si>
  <si>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</si>
  <si>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</si>
  <si>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</si>
  <si>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</si>
  <si>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</si>
  <si>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</si>
  <si>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</si>
  <si>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</si>
  <si>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</si>
  <si>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</si>
  <si>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</si>
  <si>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</si>
  <si>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</si>
  <si>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</si>
  <si>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</si>
  <si>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</si>
  <si>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</si>
  <si>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</si>
  <si>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</si>
  <si>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</si>
  <si>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</si>
  <si>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</si>
  <si>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</si>
  <si>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</si>
  <si>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</si>
  <si>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</si>
  <si>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</si>
  <si>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</si>
  <si>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</si>
  <si>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</si>
  <si>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</si>
  <si>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</si>
  <si>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</si>
  <si>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</si>
  <si>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</si>
  <si>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</si>
  <si>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</si>
  <si>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</si>
  <si>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</si>
  <si>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</si>
  <si>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</si>
  <si>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</si>
  <si>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</si>
  <si>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</si>
  <si>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</si>
  <si>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</si>
  <si>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</si>
  <si>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</si>
  <si>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</si>
  <si>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</si>
  <si>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</si>
  <si>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</si>
  <si>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</si>
  <si>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</si>
  <si>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</si>
  <si>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</si>
  <si>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</si>
  <si>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</si>
  <si>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</si>
  <si>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</si>
  <si>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</si>
  <si>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</si>
  <si>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</si>
  <si>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</si>
  <si>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</si>
  <si>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</si>
  <si>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</si>
  <si>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</si>
  <si>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</si>
  <si>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</si>
  <si>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</si>
  <si>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</si>
  <si>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</si>
  <si>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</si>
  <si>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</si>
  <si>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</si>
  <si>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</si>
  <si>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</si>
  <si>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</si>
  <si>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</si>
  <si>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</si>
  <si>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</si>
  <si>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</si>
  <si>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</si>
  <si>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</si>
  <si>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</si>
  <si>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</si>
  <si>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</si>
  <si>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</si>
  <si>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</si>
  <si>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</si>
  <si>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</si>
  <si>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</si>
  <si>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</si>
  <si>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</si>
  <si>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</si>
  <si>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</si>
  <si>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</si>
  <si>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</si>
  <si>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</si>
  <si>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</si>
  <si>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</si>
  <si>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</si>
  <si>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</si>
  <si>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</si>
  <si>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</si>
  <si>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</si>
  <si>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</si>
  <si>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</si>
  <si>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</si>
  <si>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</si>
  <si>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</si>
  <si>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</si>
  <si>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</si>
  <si>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</si>
  <si>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</si>
  <si>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</si>
  <si>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</si>
  <si>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</si>
  <si>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</si>
  <si>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</si>
  <si>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</si>
  <si>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</si>
  <si>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</si>
  <si>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</si>
  <si>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</si>
  <si>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</si>
  <si>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</si>
  <si>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</si>
  <si>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</si>
  <si>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</si>
  <si>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</si>
  <si>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</si>
  <si>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</si>
  <si>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</si>
  <si>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</si>
  <si>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</si>
  <si>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</si>
  <si>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</si>
  <si>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</si>
  <si>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</si>
  <si>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</si>
  <si>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</si>
  <si>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</si>
  <si>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</si>
  <si>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</si>
  <si>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</si>
  <si>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</si>
  <si>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</si>
  <si>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</si>
  <si>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</si>
  <si>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</si>
  <si>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</si>
  <si>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</si>
  <si>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</si>
  <si>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</si>
  <si>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</si>
  <si>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</si>
  <si>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</si>
  <si>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</si>
  <si>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</si>
  <si>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</si>
  <si>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</si>
  <si>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</si>
  <si>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</si>
  <si>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</si>
  <si>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</si>
  <si>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</si>
  <si>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</si>
  <si>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</si>
  <si>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</si>
  <si>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</si>
  <si>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</si>
  <si>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</si>
  <si>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</si>
  <si>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</si>
  <si>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</si>
  <si>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</si>
  <si>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</si>
  <si>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</si>
  <si>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</si>
  <si>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</si>
  <si>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</si>
  <si>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</si>
  <si>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</si>
  <si>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</si>
  <si>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</si>
  <si>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</si>
  <si>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</si>
  <si>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</si>
  <si>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</si>
  <si>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</si>
  <si>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</si>
  <si>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</si>
  <si>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</si>
  <si>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</si>
  <si>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</si>
  <si>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</si>
  <si>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</si>
  <si>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</si>
  <si>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</si>
  <si>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</si>
  <si>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</si>
  <si>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</si>
  <si>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</si>
  <si>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</si>
  <si>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</si>
  <si>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</si>
  <si>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</si>
  <si>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</si>
  <si>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</si>
  <si>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</si>
  <si>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</si>
  <si>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</si>
  <si>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</si>
  <si>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</si>
  <si>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</si>
  <si>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</si>
  <si>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</si>
  <si>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</si>
  <si>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</si>
  <si>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</si>
  <si>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</si>
  <si>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</si>
  <si>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</si>
  <si>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</si>
  <si>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</si>
  <si>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</si>
  <si>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</si>
  <si>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</si>
  <si>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</si>
  <si>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</si>
  <si>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</si>
  <si>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</si>
  <si>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</si>
  <si>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</si>
  <si>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</si>
  <si>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</si>
  <si>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</si>
  <si>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</si>
  <si>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</si>
  <si>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</si>
  <si>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</si>
  <si>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</si>
  <si>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</si>
  <si>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</si>
  <si>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</si>
  <si>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</si>
  <si>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</si>
  <si>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</si>
  <si>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</si>
  <si>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</si>
  <si>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</si>
  <si>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</si>
  <si>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</si>
  <si>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</si>
  <si>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</si>
  <si>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</si>
  <si>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</si>
  <si>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</si>
  <si>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</si>
  <si>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</si>
  <si>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</si>
  <si>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</si>
  <si>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</si>
  <si>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</si>
  <si>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</si>
  <si>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</si>
  <si>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</si>
  <si>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</si>
  <si>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</si>
  <si>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</si>
  <si>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</si>
  <si>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</si>
  <si>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</si>
  <si>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</si>
  <si>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</si>
  <si>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</si>
  <si>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</si>
  <si>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</si>
  <si>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</si>
  <si>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</si>
  <si>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</si>
  <si>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</si>
  <si>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</si>
  <si>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</si>
  <si>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</si>
  <si>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</si>
  <si>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</si>
  <si>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</si>
  <si>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</si>
  <si>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</si>
  <si>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</si>
  <si>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</si>
  <si>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</si>
  <si>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</si>
  <si>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</si>
  <si>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</si>
  <si>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</si>
  <si>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</si>
  <si>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</si>
  <si>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</si>
  <si>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</si>
  <si>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</si>
  <si>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</si>
  <si>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</si>
  <si>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</si>
  <si>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</si>
  <si>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</si>
  <si>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</si>
  <si>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</si>
  <si>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</si>
  <si>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</si>
  <si>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</si>
  <si>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</si>
  <si>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</si>
  <si>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</si>
  <si>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</si>
  <si>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</si>
  <si>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</si>
  <si>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</si>
  <si>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</si>
  <si>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</si>
  <si>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</si>
  <si>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</si>
  <si>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</si>
  <si>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</si>
  <si>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</si>
  <si>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</si>
  <si>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</si>
  <si>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</si>
  <si>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</si>
  <si>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</si>
  <si>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</si>
  <si>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</si>
  <si>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</si>
  <si>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</si>
  <si>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</si>
  <si>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</si>
  <si>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</si>
  <si>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</si>
  <si>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</si>
  <si>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</si>
  <si>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</si>
  <si>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</si>
  <si>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</si>
  <si>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</si>
  <si>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</si>
  <si>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</si>
  <si>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</si>
  <si>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</si>
  <si>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</si>
  <si>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</si>
  <si>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</si>
  <si>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</si>
  <si>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</si>
  <si>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</si>
  <si>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</si>
  <si>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</si>
  <si>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</si>
  <si>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</si>
  <si>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</si>
  <si>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</si>
  <si>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</si>
  <si>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</si>
  <si>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</si>
  <si>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</si>
  <si>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</si>
  <si>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</si>
  <si>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</si>
  <si>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</si>
  <si>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</si>
  <si>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</si>
  <si>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</si>
  <si>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</si>
  <si>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</si>
  <si>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</si>
  <si>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</si>
  <si>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</si>
  <si>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</si>
  <si>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</si>
  <si>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</si>
  <si>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</si>
  <si>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</si>
  <si>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</si>
  <si>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</si>
  <si>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</si>
  <si>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</si>
  <si>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</si>
  <si>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</si>
  <si>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</si>
  <si>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</si>
  <si>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</si>
  <si>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</si>
  <si>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</si>
  <si>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</si>
  <si>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</si>
  <si>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</si>
  <si>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</si>
  <si>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</si>
  <si>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</si>
  <si>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</si>
  <si>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</si>
  <si>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</si>
  <si>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</si>
  <si>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</si>
  <si>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</si>
  <si>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</si>
  <si>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</si>
  <si>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</si>
  <si>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</si>
  <si>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</si>
  <si>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</si>
  <si>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</si>
  <si>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</si>
  <si>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</si>
  <si>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</si>
  <si>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</si>
  <si>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</si>
  <si>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</si>
  <si>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</si>
  <si>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</si>
  <si>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</si>
  <si>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</si>
  <si>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</si>
  <si>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</si>
  <si>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</si>
  <si>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</si>
  <si>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</si>
  <si>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</si>
  <si>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</si>
  <si>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</si>
  <si>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</si>
  <si>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</si>
  <si>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</si>
  <si>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</si>
  <si>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</si>
  <si>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</si>
  <si>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</si>
  <si>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</si>
  <si>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</si>
  <si>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</si>
  <si>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</si>
  <si>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</si>
  <si>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</si>
  <si>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</si>
  <si>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</si>
  <si>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</si>
  <si>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</si>
  <si>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</si>
  <si>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</si>
  <si>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</si>
  <si>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</si>
  <si>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</si>
  <si>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</si>
  <si>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</si>
  <si>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</si>
  <si>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</si>
  <si>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</si>
  <si>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</si>
  <si>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</si>
  <si>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</si>
  <si>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</si>
  <si>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</si>
  <si>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</si>
  <si>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</si>
  <si>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</si>
  <si>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</si>
  <si>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</si>
  <si>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</si>
  <si>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</si>
  <si>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</si>
  <si>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</si>
  <si>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</si>
  <si>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</si>
  <si>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</si>
  <si>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</si>
  <si>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</si>
  <si>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</si>
  <si>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</si>
  <si>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</si>
  <si>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</si>
  <si>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</si>
  <si>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</si>
  <si>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</si>
  <si>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</si>
  <si>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</si>
  <si>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</si>
  <si>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</si>
  <si>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</si>
  <si>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</si>
  <si>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</si>
  <si>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</si>
  <si>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</si>
  <si>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</si>
  <si>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</si>
  <si>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</si>
  <si>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</si>
  <si>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</si>
  <si>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</si>
  <si>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</si>
  <si>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</si>
  <si>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</si>
  <si>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</si>
  <si>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</si>
  <si>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</si>
  <si>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</si>
  <si>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</si>
  <si>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</si>
  <si>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</si>
  <si>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</si>
  <si>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</si>
  <si>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</si>
  <si>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</si>
  <si>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</si>
  <si>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</si>
  <si>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</si>
  <si>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</si>
  <si>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</si>
  <si>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</si>
  <si>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</si>
  <si>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</si>
  <si>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</si>
  <si>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</si>
  <si>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</si>
  <si>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</si>
  <si>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</si>
  <si>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</si>
  <si>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</si>
  <si>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</si>
  <si>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</si>
  <si>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</si>
  <si>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</si>
  <si>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</si>
  <si>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</si>
  <si>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</si>
  <si>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</si>
  <si>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</si>
  <si>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</si>
  <si>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</si>
  <si>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</si>
  <si>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</si>
  <si>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</si>
  <si>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</si>
  <si>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</si>
  <si>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</si>
  <si>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</si>
  <si>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</si>
  <si>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</si>
  <si>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</si>
  <si>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</si>
  <si>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</si>
  <si>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</si>
  <si>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</si>
  <si>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</si>
  <si>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</si>
  <si>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</si>
  <si>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</si>
  <si>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</si>
  <si>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</si>
  <si>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</si>
  <si>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</si>
  <si>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</si>
  <si>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</si>
  <si>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</si>
  <si>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</si>
  <si>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</si>
  <si>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</si>
  <si>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</si>
  <si>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</si>
  <si>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</si>
  <si>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</si>
  <si>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</si>
  <si>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</si>
  <si>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</si>
  <si>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</si>
  <si>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</si>
  <si>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</si>
  <si>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</si>
  <si>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</si>
  <si>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</si>
  <si>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</si>
  <si>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</si>
  <si>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</si>
  <si>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</si>
  <si>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</si>
  <si>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</si>
  <si>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</si>
  <si>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</si>
  <si>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</si>
  <si>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</si>
  <si>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</si>
  <si>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</si>
  <si>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</si>
  <si>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</si>
  <si>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</si>
  <si>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</si>
  <si>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</si>
  <si>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</si>
  <si>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</si>
  <si>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</si>
  <si>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</si>
  <si>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</si>
  <si>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</si>
  <si>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</si>
  <si>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</si>
  <si>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</si>
  <si>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</si>
  <si>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</si>
  <si>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</si>
  <si>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</si>
  <si>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</si>
  <si>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</si>
  <si>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</si>
  <si>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</si>
  <si>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</si>
  <si>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</si>
  <si>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</si>
  <si>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</si>
  <si>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</si>
  <si>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</si>
  <si>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</si>
  <si>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</si>
  <si>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</si>
  <si>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</si>
  <si>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</si>
  <si>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</si>
  <si>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</si>
  <si>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</si>
  <si>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</si>
  <si>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</si>
  <si>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</si>
  <si>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</si>
  <si>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</si>
  <si>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</si>
  <si>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</si>
  <si>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</si>
  <si>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</si>
  <si>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</si>
  <si>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</si>
  <si>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</si>
  <si>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</si>
  <si>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</si>
  <si>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</si>
  <si>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</si>
  <si>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</si>
  <si>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</si>
  <si>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</si>
  <si>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</si>
  <si>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</si>
  <si>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</si>
  <si>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</si>
  <si>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</si>
  <si>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</si>
  <si>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</si>
  <si>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</si>
  <si>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</si>
  <si>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</si>
  <si>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</si>
  <si>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</si>
  <si>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</si>
  <si>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</si>
  <si>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</si>
  <si>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</si>
  <si>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</si>
  <si>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</si>
  <si>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</si>
  <si>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</si>
  <si>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</si>
  <si>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</si>
  <si>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</si>
  <si>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</si>
  <si>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</si>
  <si>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</si>
  <si>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</si>
  <si>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</si>
  <si>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</si>
  <si>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</si>
  <si>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</si>
  <si>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</si>
  <si>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</si>
  <si>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</si>
  <si>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</si>
  <si>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</si>
  <si>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</si>
  <si>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</si>
  <si>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</si>
  <si>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</si>
  <si>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</si>
  <si>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</si>
  <si>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</si>
  <si>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</si>
  <si>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</si>
  <si>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</si>
  <si>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</si>
  <si>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</si>
  <si>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</si>
  <si>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</si>
  <si>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</si>
  <si>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</si>
  <si>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</si>
  <si>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</si>
  <si>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</si>
  <si>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</si>
  <si>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</si>
  <si>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</si>
  <si>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</si>
  <si>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</si>
  <si>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</si>
  <si>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</si>
  <si>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</si>
  <si>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</si>
  <si>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</si>
  <si>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</si>
  <si>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</si>
  <si>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</si>
  <si>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</si>
  <si>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</si>
  <si>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</si>
  <si>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</si>
  <si>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</si>
  <si>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</si>
  <si>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</si>
  <si>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</si>
  <si>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</si>
  <si>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</si>
  <si>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</si>
  <si>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</si>
  <si>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</si>
  <si>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</si>
  <si>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</si>
  <si>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</si>
  <si>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</si>
  <si>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</si>
  <si>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</si>
  <si>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</si>
  <si>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</si>
  <si>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</si>
  <si>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</si>
  <si>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</si>
  <si>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</si>
  <si>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</si>
  <si>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</si>
  <si>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</si>
  <si>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</si>
  <si>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</si>
  <si>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</si>
  <si>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</si>
  <si>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</si>
  <si>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</si>
  <si>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</si>
  <si>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</si>
  <si>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</si>
  <si>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</si>
  <si>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</si>
  <si>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</si>
  <si>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</si>
  <si>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</si>
  <si>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</si>
  <si>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</si>
  <si>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</si>
  <si>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</si>
  <si>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</si>
  <si>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</si>
  <si>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</si>
  <si>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</si>
  <si>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</si>
  <si>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</si>
  <si>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</si>
  <si>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</si>
  <si>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</si>
  <si>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</si>
  <si>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</si>
  <si>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</si>
  <si>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</si>
  <si>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</si>
  <si>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</si>
  <si>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</si>
  <si>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</si>
  <si>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</si>
  <si>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</si>
  <si>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</si>
  <si>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</si>
  <si>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</si>
  <si>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</si>
  <si>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</si>
  <si>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</si>
  <si>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</si>
  <si>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</si>
  <si>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</si>
  <si>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</si>
  <si>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</si>
  <si>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</si>
  <si>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</si>
  <si>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</si>
  <si>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</si>
  <si>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</si>
  <si>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</si>
  <si>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</si>
  <si>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</si>
  <si>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</si>
  <si>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</si>
  <si>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</si>
  <si>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</si>
  <si>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</si>
  <si>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</si>
  <si>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</si>
  <si>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</si>
  <si>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</si>
  <si>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</si>
  <si>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</si>
  <si>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</si>
  <si>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</si>
  <si>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</si>
  <si>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</si>
  <si>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</si>
  <si>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</si>
  <si>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</si>
  <si>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</si>
  <si>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</si>
  <si>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</si>
  <si>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</si>
  <si>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</si>
  <si>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</si>
  <si>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</si>
  <si>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</si>
  <si>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</si>
  <si>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</si>
  <si>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</si>
  <si>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</si>
  <si>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</si>
  <si>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</si>
  <si>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</si>
  <si>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</si>
  <si>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</si>
  <si>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</si>
  <si>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</si>
  <si>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</si>
  <si>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</si>
  <si>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</si>
  <si>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</si>
  <si>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</si>
  <si>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</si>
  <si>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</si>
  <si>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</si>
  <si>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</si>
  <si>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</si>
  <si>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</si>
  <si>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</si>
  <si>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</si>
  <si>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</si>
  <si>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</si>
  <si>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</si>
  <si>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</si>
  <si>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</si>
  <si>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</si>
  <si>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</si>
  <si>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</si>
  <si>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</si>
  <si>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</si>
  <si>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</si>
  <si>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</si>
  <si>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</si>
  <si>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</si>
  <si>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</si>
  <si>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</si>
  <si>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</si>
  <si>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</si>
  <si>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</si>
  <si>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</si>
  <si>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</si>
  <si>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</si>
  <si>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</si>
  <si>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</si>
  <si>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</si>
  <si>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</si>
  <si>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</si>
  <si>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</si>
  <si>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</si>
  <si>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</si>
  <si>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</si>
  <si>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</si>
  <si>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</si>
  <si>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</si>
  <si>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</si>
  <si>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</si>
  <si>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</si>
  <si>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</si>
  <si>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</si>
  <si>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</si>
  <si>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</si>
  <si>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</si>
  <si>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</si>
  <si>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</si>
  <si>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</si>
  <si>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</si>
  <si>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</si>
  <si>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</si>
  <si>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</si>
  <si>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</si>
  <si>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</si>
  <si>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</si>
  <si>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</si>
  <si>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</si>
  <si>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</si>
  <si>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</si>
  <si>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</si>
  <si>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</si>
  <si>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</si>
  <si>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</si>
  <si>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</si>
  <si>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</si>
  <si>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</si>
  <si>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</si>
  <si>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</si>
  <si>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</si>
  <si>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</si>
  <si>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</si>
  <si>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</si>
  <si>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</si>
  <si>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</si>
  <si>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</si>
  <si>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</si>
  <si>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</si>
  <si>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</si>
  <si>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</si>
  <si>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</si>
  <si>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</si>
  <si>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</si>
  <si>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</si>
  <si>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</si>
  <si>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</si>
  <si>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</si>
  <si>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</si>
  <si>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</si>
  <si>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</si>
  <si>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</si>
  <si>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</si>
  <si>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</si>
  <si>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</si>
  <si>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</si>
  <si>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</si>
  <si>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</si>
  <si>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</si>
  <si>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</si>
  <si>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</si>
  <si>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</si>
  <si>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</si>
  <si>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</si>
  <si>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</si>
  <si>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</si>
  <si>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</si>
  <si>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</si>
  <si>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</si>
  <si>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</si>
  <si>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</si>
  <si>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</si>
  <si>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</si>
  <si>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</si>
  <si>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</si>
  <si>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</si>
  <si>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</si>
  <si>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</si>
  <si>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</si>
  <si>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</si>
  <si>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</si>
  <si>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</si>
  <si>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</si>
  <si>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</si>
  <si>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</si>
  <si>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</si>
  <si>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</si>
  <si>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</si>
  <si>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</si>
  <si>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</si>
  <si>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</si>
  <si>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</si>
  <si>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</si>
  <si>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</si>
  <si>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</si>
  <si>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</si>
  <si>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</si>
  <si>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</si>
  <si>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</si>
  <si>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</si>
  <si>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</si>
  <si>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</si>
  <si>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</si>
  <si>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</si>
  <si>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</si>
  <si>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</si>
  <si>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</si>
  <si>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</si>
  <si>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</si>
  <si>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</si>
  <si>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</si>
  <si>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</si>
  <si>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</si>
  <si>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</si>
  <si>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</si>
  <si>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</si>
  <si>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</si>
  <si>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</si>
  <si>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</si>
  <si>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</si>
  <si>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</si>
  <si>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</si>
  <si>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</si>
  <si>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</si>
  <si>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</si>
  <si>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</si>
  <si>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</si>
  <si>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</si>
  <si>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</si>
  <si>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</si>
  <si>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</si>
  <si>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</si>
  <si>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</si>
  <si>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</si>
  <si>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</si>
  <si>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</si>
  <si>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</si>
  <si>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</si>
  <si>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</si>
  <si>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</si>
  <si>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</si>
  <si>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</si>
  <si>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</si>
  <si>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</si>
  <si>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</si>
  <si>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</si>
  <si>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</si>
  <si>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</si>
  <si>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</si>
  <si>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</si>
  <si>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</si>
  <si>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</si>
  <si>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</si>
  <si>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</si>
  <si>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</si>
  <si>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</si>
  <si>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</si>
  <si>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</si>
  <si>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</si>
  <si>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</si>
  <si>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</si>
  <si>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</si>
  <si>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</si>
  <si>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</si>
  <si>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</si>
  <si>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</si>
  <si>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</si>
  <si>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</si>
  <si>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</si>
  <si>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</si>
  <si>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</si>
  <si>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</si>
  <si>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</si>
  <si>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</si>
  <si>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</si>
  <si>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</si>
  <si>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</si>
  <si>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</si>
  <si>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</si>
  <si>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</si>
  <si>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</si>
  <si>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</si>
  <si>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</si>
  <si>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</si>
  <si>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</si>
  <si>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</si>
  <si>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</si>
  <si>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</si>
  <si>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</si>
  <si>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</si>
  <si>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</si>
  <si>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</si>
  <si>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</si>
  <si>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</si>
  <si>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</si>
  <si>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</si>
  <si>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</si>
  <si>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</si>
  <si>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</si>
  <si>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</si>
  <si>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</si>
  <si>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</si>
  <si>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</si>
  <si>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</si>
  <si>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</si>
  <si>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</si>
  <si>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</si>
  <si>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</si>
  <si>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</si>
  <si>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</si>
  <si>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</si>
  <si>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</si>
  <si>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</si>
  <si>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</si>
  <si>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</si>
  <si>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</si>
  <si>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</si>
  <si>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</si>
  <si>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</si>
  <si>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</si>
  <si>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</si>
  <si>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</si>
  <si>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</si>
  <si>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</si>
  <si>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</si>
  <si>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</si>
  <si>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</si>
  <si>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</si>
  <si>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</si>
  <si>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</si>
  <si>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</si>
  <si>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</si>
  <si>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</si>
  <si>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</si>
  <si>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</si>
  <si>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</si>
  <si>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</si>
  <si>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</si>
  <si>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</si>
  <si>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</si>
  <si>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</si>
  <si>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</si>
  <si>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</si>
  <si>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</si>
  <si>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</si>
  <si>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</si>
  <si>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</si>
  <si>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</si>
  <si>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</si>
  <si>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</si>
  <si>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</si>
  <si>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</si>
  <si>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</si>
  <si>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</si>
  <si>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</si>
  <si>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</si>
  <si>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</si>
  <si>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</si>
  <si>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</si>
  <si>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</si>
  <si>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</si>
  <si>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</si>
  <si>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</si>
  <si>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</si>
  <si>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</si>
  <si>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</si>
  <si>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</si>
  <si>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</si>
  <si>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</si>
  <si>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</si>
  <si>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</si>
  <si>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</si>
  <si>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</si>
  <si>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</si>
  <si>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</si>
  <si>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</si>
  <si>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</si>
  <si>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</si>
  <si>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</si>
  <si>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</si>
  <si>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</si>
  <si>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</si>
  <si>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</si>
  <si>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</si>
  <si>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</si>
  <si>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</si>
  <si>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</si>
  <si>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</si>
  <si>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</si>
  <si>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</si>
  <si>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</si>
  <si>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</si>
  <si>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</si>
  <si>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</si>
  <si>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</si>
  <si>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</si>
  <si>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</si>
  <si>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</si>
  <si>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</si>
  <si>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</si>
  <si>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</si>
  <si>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</si>
  <si>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</si>
  <si>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</si>
  <si>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</si>
  <si>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</si>
  <si>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</si>
  <si>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</si>
  <si>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</si>
  <si>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</si>
  <si>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</si>
  <si>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</si>
  <si>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</si>
  <si>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</si>
  <si>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</si>
  <si>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</si>
  <si>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</si>
  <si>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</si>
  <si>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</si>
  <si>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</si>
  <si>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</si>
  <si>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</si>
  <si>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</si>
  <si>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</si>
  <si>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</si>
  <si>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</si>
  <si>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</si>
  <si>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</si>
  <si>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</si>
  <si>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</si>
  <si>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</si>
  <si>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</si>
  <si>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</si>
  <si>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</si>
  <si>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</si>
  <si>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</si>
  <si>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</si>
  <si>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</si>
  <si>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</si>
  <si>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</si>
  <si>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</si>
  <si>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</si>
  <si>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</si>
  <si>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</si>
  <si>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</si>
  <si>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</si>
  <si>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</si>
  <si>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</si>
  <si>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</si>
  <si>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</si>
  <si>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</si>
  <si>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</si>
  <si>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</si>
  <si>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</si>
  <si>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</si>
  <si>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</si>
  <si>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</si>
  <si>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</si>
  <si>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</si>
  <si>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</si>
  <si>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</si>
  <si>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</si>
  <si>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</si>
  <si>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</si>
  <si>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</si>
  <si>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</si>
  <si>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</si>
  <si>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</si>
  <si>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</si>
  <si>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</si>
  <si>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</si>
  <si>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</si>
  <si>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</si>
  <si>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</si>
  <si>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</si>
  <si>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</si>
  <si>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</si>
  <si>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</si>
  <si>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</si>
  <si>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</si>
  <si>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</si>
  <si>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</si>
  <si>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</si>
  <si>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</si>
  <si>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</si>
  <si>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</si>
  <si>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</si>
  <si>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</si>
  <si>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</si>
  <si>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</si>
  <si>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</si>
  <si>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</si>
  <si>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</si>
  <si>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</si>
  <si>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</si>
  <si>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</si>
  <si>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</si>
  <si>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</si>
  <si>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</si>
  <si>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</si>
  <si>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</si>
  <si>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</si>
  <si>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</si>
  <si>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</si>
  <si>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</si>
  <si>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</si>
  <si>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</si>
  <si>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</si>
  <si>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</si>
  <si>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</si>
  <si>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</si>
  <si>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</si>
  <si>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</si>
  <si>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</si>
  <si>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</si>
  <si>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</si>
  <si>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</si>
  <si>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</si>
  <si>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</si>
  <si>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</si>
  <si>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</si>
  <si>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</si>
  <si>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</si>
  <si>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</si>
  <si>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</si>
  <si>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</si>
  <si>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</si>
  <si>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</si>
  <si>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</si>
  <si>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</si>
  <si>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</si>
  <si>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</si>
  <si>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</si>
  <si>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</si>
  <si>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</si>
  <si>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</si>
  <si>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</si>
  <si>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</si>
  <si>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</si>
  <si>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</si>
  <si>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</si>
  <si>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</si>
  <si>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</si>
  <si>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</si>
  <si>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</si>
  <si>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</si>
  <si>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</si>
  <si>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</si>
  <si>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</si>
  <si>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</si>
  <si>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</si>
  <si>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</si>
  <si>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</si>
  <si>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</si>
  <si>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</si>
  <si>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</si>
  <si>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</si>
  <si>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</si>
  <si>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</si>
  <si>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</si>
  <si>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</si>
  <si>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</si>
  <si>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</si>
  <si>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</si>
  <si>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</si>
  <si>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</si>
  <si>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</si>
  <si>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</si>
  <si>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</si>
  <si>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</si>
  <si>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</si>
  <si>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</si>
  <si>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</si>
  <si>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</si>
  <si>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</si>
  <si>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</si>
  <si>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</si>
  <si>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</si>
  <si>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</si>
  <si>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</si>
  <si>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</si>
  <si>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</si>
  <si>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</si>
  <si>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</si>
  <si>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</si>
  <si>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</si>
  <si>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</si>
  <si>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</si>
  <si>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</si>
  <si>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</si>
  <si>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</si>
  <si>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</si>
  <si>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</si>
  <si>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</si>
  <si>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</si>
  <si>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</si>
  <si>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</si>
  <si>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</si>
  <si>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</si>
  <si>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</si>
  <si>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</si>
  <si>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</si>
  <si>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</si>
  <si>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</si>
  <si>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</si>
  <si>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</si>
  <si>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</si>
  <si>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</si>
  <si>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</si>
  <si>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</si>
  <si>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</si>
  <si>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</si>
  <si>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</si>
  <si>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</si>
  <si>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</si>
  <si>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</si>
  <si>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</si>
  <si>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</si>
  <si>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</si>
  <si>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</si>
  <si>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</si>
  <si>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</si>
  <si>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</si>
  <si>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</si>
  <si>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</si>
  <si>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</si>
  <si>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</si>
  <si>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</si>
  <si>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</si>
  <si>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</si>
  <si>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</si>
  <si>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</si>
  <si>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</si>
  <si>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</si>
  <si>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</si>
  <si>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</si>
  <si>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</si>
  <si>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</si>
  <si>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</si>
  <si>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</si>
  <si>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</si>
  <si>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</si>
  <si>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</si>
  <si>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</si>
  <si>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</si>
  <si>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</si>
  <si>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</si>
  <si>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</si>
  <si>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</si>
  <si>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</si>
  <si>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</si>
  <si>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</si>
  <si>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</si>
  <si>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</si>
  <si>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</si>
  <si>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</si>
  <si>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</si>
  <si>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</si>
  <si>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</si>
  <si>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</si>
  <si>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</si>
  <si>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</si>
  <si>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</si>
  <si>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</si>
  <si>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</si>
  <si>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</si>
  <si>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</si>
  <si>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</si>
  <si>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</si>
  <si>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</si>
  <si>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</si>
  <si>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</si>
  <si>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</si>
  <si>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</si>
  <si>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</si>
  <si>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</si>
  <si>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</si>
  <si>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</si>
  <si>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</si>
  <si>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</si>
  <si>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</si>
  <si>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</si>
  <si>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</si>
  <si>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</si>
  <si>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</si>
  <si>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</si>
  <si>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</si>
  <si>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</si>
  <si>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</si>
  <si>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</si>
  <si>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</si>
  <si>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</si>
  <si>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</si>
  <si>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</si>
  <si>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</si>
  <si>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</si>
  <si>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</si>
  <si>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</si>
  <si>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</si>
  <si>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</si>
  <si>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</si>
  <si>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</si>
  <si>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</si>
  <si>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</si>
  <si>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</si>
  <si>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</si>
  <si>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</si>
  <si>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</si>
  <si>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</si>
  <si>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</si>
  <si>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</si>
  <si>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</si>
  <si>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</si>
  <si>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</si>
  <si>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</si>
  <si>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</si>
  <si>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</si>
  <si>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</si>
  <si>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</si>
  <si>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</si>
  <si>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</si>
  <si>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</si>
  <si>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</si>
  <si>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</si>
  <si>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</si>
  <si>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</si>
  <si>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</si>
  <si>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</si>
  <si>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</si>
  <si>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</si>
  <si>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</si>
  <si>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</si>
  <si>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</si>
  <si>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</si>
  <si>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</si>
  <si>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</si>
  <si>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</si>
  <si>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</si>
  <si>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</si>
  <si>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</si>
  <si>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</si>
  <si>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</si>
  <si>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</si>
  <si>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</si>
  <si>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</si>
  <si>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</si>
  <si>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</si>
  <si>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</si>
  <si>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</si>
  <si>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</si>
  <si>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</si>
  <si>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</si>
  <si>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</si>
  <si>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</si>
  <si>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</si>
  <si>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</si>
  <si>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</si>
  <si>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</si>
  <si>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</si>
  <si>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</si>
  <si>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</si>
  <si>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</si>
  <si>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</si>
  <si>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</si>
  <si>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</si>
  <si>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</si>
  <si>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</si>
  <si>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</si>
  <si>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</si>
  <si>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</si>
  <si>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</si>
  <si>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</si>
  <si>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</si>
  <si>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</si>
  <si>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</si>
  <si>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</si>
  <si>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</si>
  <si>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</si>
  <si>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</si>
  <si>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</si>
  <si>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</si>
  <si>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</si>
  <si>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</si>
  <si>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</si>
  <si>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</si>
  <si>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</si>
  <si>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</si>
  <si>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</si>
  <si>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</si>
  <si>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</si>
  <si>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</si>
  <si>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</si>
  <si>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</si>
  <si>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</si>
  <si>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</si>
  <si>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</si>
  <si>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</si>
  <si>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</si>
  <si>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</si>
  <si>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</si>
  <si>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</si>
  <si>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</si>
  <si>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</si>
  <si>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</si>
  <si>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</si>
  <si>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</si>
  <si>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</si>
  <si>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</si>
  <si>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</si>
  <si>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</si>
  <si>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</si>
  <si>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</si>
  <si>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</si>
  <si>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</si>
  <si>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</si>
  <si>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</si>
  <si>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</si>
  <si>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</si>
  <si>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</si>
  <si>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</si>
  <si>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</si>
  <si>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</si>
  <si>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</si>
  <si>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</si>
  <si>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</si>
  <si>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</si>
  <si>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</si>
  <si>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</si>
  <si>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</si>
  <si>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</si>
  <si>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</si>
  <si>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</si>
  <si>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</si>
  <si>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</si>
  <si>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</si>
  <si>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</si>
  <si>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</si>
  <si>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</si>
  <si>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</si>
  <si>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</si>
  <si>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</si>
  <si>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</si>
  <si>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</si>
  <si>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</si>
  <si>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</si>
  <si>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</si>
  <si>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</si>
  <si>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</si>
  <si>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</si>
  <si>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</si>
  <si>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</si>
  <si>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</si>
  <si>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</si>
  <si>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</si>
  <si>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</si>
  <si>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</si>
  <si>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</si>
  <si>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</si>
  <si>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</si>
  <si>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</si>
  <si>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</si>
  <si>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</si>
  <si>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</si>
  <si>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</si>
  <si>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</si>
  <si>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</si>
  <si>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</si>
  <si>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</si>
  <si>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</si>
  <si>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</si>
  <si>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</si>
  <si>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</si>
  <si>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</si>
  <si>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</si>
  <si>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</si>
  <si>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</si>
  <si>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</si>
  <si>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</si>
  <si>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</si>
  <si>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</si>
  <si>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</si>
  <si>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</si>
  <si>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</si>
  <si>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</si>
  <si>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</si>
  <si>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</si>
  <si>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</si>
  <si>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</si>
  <si>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</si>
  <si>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</si>
  <si>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</si>
  <si>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</si>
  <si>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</si>
  <si>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</si>
  <si>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</si>
  <si>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</si>
  <si>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</si>
  <si>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</si>
  <si>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</si>
  <si>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</si>
  <si>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</si>
  <si>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</si>
  <si>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</si>
  <si>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</si>
  <si>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</si>
  <si>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</si>
  <si>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</si>
  <si>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</si>
  <si>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</si>
  <si>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</si>
  <si>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</si>
  <si>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</si>
  <si>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</si>
  <si>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</si>
  <si>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</si>
  <si>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</si>
  <si>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</si>
  <si>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</si>
  <si>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</si>
  <si>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</si>
  <si>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</si>
  <si>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</si>
  <si>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</si>
  <si>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</si>
  <si>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</si>
  <si>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</si>
  <si>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</si>
  <si>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</si>
  <si>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</si>
  <si>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</si>
  <si>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</si>
  <si>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</si>
  <si>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</si>
  <si>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</si>
  <si>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</si>
  <si>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</si>
  <si>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</si>
  <si>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</si>
  <si>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</si>
  <si>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</si>
  <si>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</si>
  <si>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</si>
  <si>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</si>
  <si>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</si>
  <si>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</si>
  <si>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</si>
  <si>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</si>
  <si>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</si>
  <si>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</si>
  <si>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</si>
  <si>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</si>
  <si>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</si>
  <si>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</si>
  <si>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</si>
  <si>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</si>
  <si>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</si>
  <si>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</si>
  <si>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</si>
  <si>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</si>
  <si>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</si>
  <si>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</si>
  <si>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</si>
  <si>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</si>
  <si>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</si>
  <si>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</si>
  <si>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</si>
  <si>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</si>
  <si>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</si>
  <si>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</si>
  <si>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</si>
  <si>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</si>
  <si>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</si>
  <si>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</si>
  <si>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</si>
  <si>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</si>
  <si>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</si>
  <si>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</si>
  <si>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</si>
  <si>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</si>
  <si>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</si>
  <si>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</si>
  <si>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</si>
  <si>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</si>
  <si>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</si>
  <si>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</si>
  <si>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</si>
  <si>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</si>
  <si>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</si>
  <si>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</si>
  <si>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</si>
  <si>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</si>
  <si>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</si>
  <si>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</si>
  <si>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</si>
  <si>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</si>
  <si>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</si>
  <si>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</si>
  <si>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</si>
  <si>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</si>
  <si>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</si>
  <si>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</si>
  <si>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</si>
  <si>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</si>
  <si>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</si>
  <si>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</si>
  <si>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</si>
  <si>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</si>
  <si>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</si>
  <si>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</si>
  <si>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</si>
  <si>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</si>
  <si>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</si>
  <si>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</si>
  <si>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</si>
  <si>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</si>
  <si>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</si>
  <si>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</si>
  <si>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</si>
  <si>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</si>
  <si>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</si>
  <si>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</si>
  <si>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</si>
  <si>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</si>
  <si>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</si>
  <si>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</si>
  <si>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</si>
  <si>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</si>
  <si>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</si>
  <si>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</si>
  <si>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</si>
  <si>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</si>
  <si>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</si>
  <si>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</si>
  <si>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</si>
  <si>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</si>
  <si>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</si>
  <si>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</si>
  <si>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</si>
  <si>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</si>
  <si>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</si>
  <si>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</si>
  <si>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</si>
  <si>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</si>
  <si>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</si>
  <si>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</si>
  <si>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</si>
  <si>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</si>
  <si>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</si>
  <si>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</si>
  <si>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</si>
  <si>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</si>
  <si>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</si>
  <si>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</si>
  <si>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</si>
  <si>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</si>
  <si>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</si>
  <si>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</si>
  <si>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</si>
  <si>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</si>
  <si>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</si>
  <si>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</si>
  <si>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</si>
  <si>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</si>
  <si>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</si>
  <si>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</si>
  <si>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</si>
  <si>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</si>
  <si>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</si>
  <si>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</si>
  <si>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</si>
  <si>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</si>
  <si>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</si>
  <si>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</si>
  <si>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</si>
  <si>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</si>
  <si>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</si>
  <si>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</si>
  <si>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</si>
  <si>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</si>
  <si>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</si>
  <si>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</si>
  <si>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</si>
  <si>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</si>
  <si>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</si>
  <si>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</si>
  <si>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</si>
  <si>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</si>
  <si>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</si>
  <si>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</si>
  <si>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</si>
  <si>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</si>
  <si>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</si>
  <si>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</si>
  <si>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</si>
  <si>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</si>
  <si>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</si>
  <si>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</si>
  <si>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</si>
  <si>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</si>
  <si>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</si>
  <si>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</si>
  <si>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</si>
  <si>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</si>
  <si>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</si>
  <si>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</si>
  <si>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</si>
  <si>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</si>
  <si>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</si>
  <si>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</si>
  <si>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</si>
  <si>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</si>
  <si>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</si>
  <si>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</si>
  <si>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</si>
  <si>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</si>
  <si>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</si>
  <si>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</si>
  <si>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</si>
  <si>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</si>
  <si>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</si>
  <si>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</si>
  <si>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</si>
  <si>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</si>
  <si>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</si>
  <si>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</si>
  <si>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</si>
  <si>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</si>
  <si>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</si>
  <si>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</si>
  <si>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</si>
  <si>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</si>
  <si>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</si>
  <si>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</si>
  <si>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</si>
  <si>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</si>
  <si>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</si>
  <si>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</si>
  <si>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</si>
  <si>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</si>
  <si>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</si>
  <si>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</si>
  <si>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</si>
  <si>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</si>
  <si>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</si>
  <si>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</si>
  <si>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</si>
  <si>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</si>
  <si>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</si>
  <si>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</si>
  <si>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</si>
  <si>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</si>
  <si>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</si>
  <si>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</si>
  <si>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</si>
  <si>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</si>
  <si>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</si>
  <si>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</si>
  <si>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</si>
  <si>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</si>
  <si>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</si>
  <si>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</si>
  <si>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</si>
  <si>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</si>
  <si>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</si>
  <si>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</si>
  <si>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</si>
  <si>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</si>
  <si>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</si>
  <si>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</si>
  <si>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</si>
  <si>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</si>
  <si>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</si>
  <si>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</si>
  <si>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</si>
  <si>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</si>
  <si>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</si>
  <si>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</si>
  <si>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</si>
  <si>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</si>
  <si>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</si>
  <si>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</si>
  <si>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</si>
  <si>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</si>
  <si>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</si>
  <si>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</si>
  <si>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</si>
  <si>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</si>
  <si>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</si>
  <si>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</si>
  <si>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</si>
  <si>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</si>
  <si>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</si>
  <si>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</si>
  <si>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</si>
  <si>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</si>
  <si>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</si>
  <si>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</si>
  <si>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</si>
  <si>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</si>
  <si>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</si>
  <si>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</si>
  <si>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</si>
  <si>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</si>
  <si>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</si>
  <si>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</si>
  <si>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</si>
  <si>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</si>
  <si>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</si>
  <si>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</si>
  <si>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</si>
  <si>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</si>
  <si>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</si>
  <si>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</si>
  <si>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</si>
  <si>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</si>
  <si>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</si>
  <si>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</si>
  <si>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</si>
  <si>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</si>
  <si>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</si>
  <si>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</si>
  <si>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</si>
  <si>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</si>
  <si>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</si>
  <si>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</si>
  <si>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</si>
  <si>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</si>
  <si>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</si>
  <si>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</si>
  <si>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</si>
  <si>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</si>
  <si>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</si>
  <si>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</si>
  <si>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</si>
  <si>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</si>
  <si>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</si>
  <si>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</si>
  <si>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</si>
  <si>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</si>
  <si>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</si>
  <si>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</si>
  <si>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</si>
  <si>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</si>
  <si>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</si>
  <si>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</si>
  <si>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</si>
  <si>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</si>
  <si>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</si>
  <si>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</si>
  <si>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</si>
  <si>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</si>
  <si>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</si>
  <si>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</si>
  <si>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</si>
  <si>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</si>
  <si>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</si>
  <si>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</si>
  <si>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</si>
  <si>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</si>
  <si>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</si>
  <si>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</si>
  <si>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</si>
  <si>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</si>
  <si>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</si>
  <si>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</si>
  <si>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</si>
  <si>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</si>
  <si>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</si>
  <si>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</si>
  <si>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</si>
  <si>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</si>
  <si>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</si>
  <si>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</si>
  <si>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</si>
  <si>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</si>
  <si>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</si>
  <si>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</si>
  <si>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</si>
  <si>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</si>
  <si>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</si>
  <si>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</si>
  <si>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</si>
  <si>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</si>
  <si>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</si>
  <si>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</si>
  <si>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</si>
  <si>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</si>
  <si>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</si>
  <si>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</si>
  <si>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</si>
  <si>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</si>
  <si>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</si>
  <si>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</si>
  <si>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</si>
  <si>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</si>
  <si>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</si>
  <si>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</si>
  <si>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</si>
  <si>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</si>
  <si>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</si>
  <si>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</si>
  <si>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</si>
  <si>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</si>
  <si>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</si>
  <si>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</si>
  <si>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</si>
  <si>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</si>
  <si>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</si>
  <si>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</si>
  <si>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</si>
  <si>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</si>
  <si>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</si>
  <si>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</si>
  <si>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</si>
  <si>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</si>
  <si>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</si>
  <si>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</si>
  <si>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</si>
  <si>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</si>
  <si>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</si>
  <si>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</si>
  <si>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</si>
  <si>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</si>
  <si>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</si>
  <si>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</si>
  <si>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</si>
  <si>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</si>
  <si>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</si>
  <si>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</si>
  <si>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</si>
  <si>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</si>
  <si>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</si>
  <si>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</si>
  <si>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</si>
  <si>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</si>
  <si>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</si>
  <si>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</si>
  <si>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</si>
  <si>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</si>
  <si>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</si>
  <si>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</si>
  <si>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</si>
  <si>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</si>
  <si>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</si>
  <si>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</si>
  <si>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</si>
  <si>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</si>
  <si>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</si>
  <si>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</si>
  <si>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</si>
  <si>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</si>
  <si>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</si>
  <si>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</si>
  <si>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</si>
  <si>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</si>
  <si>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</si>
  <si>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</si>
  <si>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</si>
  <si>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</si>
  <si>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</si>
  <si>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</si>
  <si>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</si>
  <si>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</si>
  <si>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</si>
  <si>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</si>
  <si>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</si>
  <si>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</si>
  <si>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</si>
  <si>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</si>
  <si>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</si>
  <si>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</si>
  <si>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</si>
  <si>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</si>
  <si>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</si>
  <si>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</si>
  <si>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</si>
  <si>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</si>
  <si>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</si>
  <si>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</si>
  <si>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</si>
  <si>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</si>
  <si>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</si>
  <si>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</si>
  <si>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</si>
  <si>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</si>
  <si>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</si>
  <si>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</si>
  <si>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</si>
  <si>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</si>
  <si>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</si>
  <si>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</si>
  <si>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</si>
  <si>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</si>
  <si>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</si>
  <si>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</si>
  <si>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</si>
  <si>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</si>
  <si>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</si>
  <si>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</si>
  <si>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</si>
  <si>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</si>
  <si>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</si>
  <si>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</si>
  <si>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</si>
  <si>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</si>
  <si>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</si>
  <si>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</si>
  <si>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</si>
  <si>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</si>
  <si>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</si>
  <si>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</si>
  <si>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</si>
  <si>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</si>
  <si>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</si>
  <si>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</si>
  <si>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</si>
  <si>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</si>
  <si>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</si>
  <si>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</si>
  <si>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</si>
  <si>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</si>
  <si>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</si>
  <si>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</si>
  <si>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</si>
  <si>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</si>
  <si>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</si>
  <si>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</si>
  <si>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</si>
  <si>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</si>
  <si>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</si>
  <si>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</si>
  <si>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</si>
  <si>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</si>
  <si>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</si>
  <si>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</si>
  <si>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</si>
  <si>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</si>
  <si>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</si>
  <si>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</si>
  <si>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</si>
  <si>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</si>
  <si>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</si>
  <si>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</si>
  <si>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</si>
  <si>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</si>
  <si>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</si>
  <si>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</si>
  <si>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</si>
  <si>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</si>
  <si>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</si>
  <si>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</si>
  <si>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</si>
  <si>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</si>
  <si>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</si>
  <si>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</si>
  <si>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</si>
  <si>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</si>
  <si>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</si>
  <si>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</si>
  <si>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</si>
  <si>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</si>
  <si>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</si>
  <si>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</si>
  <si>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</si>
  <si>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</si>
  <si>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</si>
  <si>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</si>
  <si>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</si>
  <si>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</si>
  <si>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</si>
  <si>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</si>
  <si>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</si>
  <si>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</si>
  <si>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</si>
  <si>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</si>
  <si>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</si>
  <si>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</si>
  <si>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</si>
  <si>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</si>
  <si>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</si>
  <si>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</si>
  <si>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</si>
  <si>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</si>
  <si>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</si>
  <si>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</si>
  <si>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</si>
  <si>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</si>
  <si>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</si>
  <si>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</si>
  <si>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</si>
  <si>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</si>
  <si>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</si>
  <si>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</si>
  <si>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</si>
  <si>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</si>
  <si>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</si>
  <si>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</si>
  <si>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</si>
  <si>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</si>
  <si>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</si>
  <si>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</si>
  <si>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</si>
  <si>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</si>
  <si>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</si>
  <si>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</si>
  <si>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</si>
  <si>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</si>
  <si>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</si>
  <si>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</si>
  <si>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</si>
  <si>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</si>
  <si>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</si>
  <si>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</si>
  <si>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</si>
  <si>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</si>
  <si>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</si>
  <si>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</si>
  <si>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</si>
  <si>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</si>
  <si>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</si>
  <si>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</si>
  <si>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</si>
  <si>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</si>
  <si>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</si>
  <si>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</si>
  <si>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</si>
  <si>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</si>
  <si>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</si>
  <si>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</si>
  <si>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</si>
  <si>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</si>
  <si>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</si>
  <si>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</si>
  <si>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</si>
  <si>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</si>
  <si>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</si>
  <si>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</si>
  <si>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</si>
  <si>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</si>
  <si>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</si>
  <si>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</si>
  <si>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</si>
  <si>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</si>
  <si>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</si>
  <si>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</si>
  <si>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</si>
  <si>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</si>
  <si>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</si>
  <si>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</si>
  <si>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</si>
  <si>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</si>
  <si>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</si>
  <si>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</si>
  <si>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</si>
  <si>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</si>
  <si>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</si>
  <si>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</si>
  <si>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</si>
  <si>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</si>
  <si>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</si>
  <si>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</si>
  <si>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</si>
  <si>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</si>
  <si>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</si>
  <si>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</si>
  <si>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</si>
  <si>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</si>
  <si>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</si>
  <si>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</si>
  <si>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</si>
  <si>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</si>
  <si>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</si>
  <si>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</si>
  <si>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</si>
  <si>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</si>
  <si>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</si>
  <si>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</si>
  <si>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</si>
  <si>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</si>
  <si>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</si>
  <si>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</si>
  <si>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</si>
  <si>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</si>
  <si>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</si>
  <si>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</si>
  <si>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</si>
  <si>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</si>
  <si>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</si>
  <si>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</si>
  <si>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</si>
  <si>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</si>
  <si>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</si>
  <si>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</si>
  <si>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</si>
  <si>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</si>
  <si>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</si>
  <si>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</si>
  <si>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</si>
  <si>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</si>
  <si>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</si>
  <si>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</si>
  <si>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</si>
  <si>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</si>
  <si>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</si>
  <si>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</si>
  <si>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</si>
  <si>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</si>
  <si>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</si>
  <si>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</si>
  <si>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</si>
  <si>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</si>
  <si>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</si>
  <si>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</si>
  <si>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</si>
  <si>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</si>
  <si>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</si>
  <si>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</si>
  <si>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</si>
  <si>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</si>
  <si>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</si>
  <si>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</si>
  <si>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</si>
  <si>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</si>
  <si>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</si>
  <si>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</si>
  <si>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</si>
  <si>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</si>
  <si>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</si>
  <si>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</si>
  <si>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</si>
  <si>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</si>
  <si>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</si>
  <si>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</si>
  <si>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</si>
  <si>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</si>
  <si>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</si>
  <si>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</si>
  <si>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</si>
  <si>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</si>
  <si>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</si>
  <si>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</si>
  <si>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</si>
  <si>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</si>
  <si>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</si>
  <si>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</si>
  <si>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</si>
  <si>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</si>
  <si>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</si>
  <si>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</si>
  <si>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</si>
  <si>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</si>
  <si>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</si>
  <si>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</si>
  <si>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</si>
  <si>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</si>
  <si>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</si>
  <si>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</si>
  <si>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</si>
  <si>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</si>
  <si>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</si>
  <si>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</si>
  <si>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</si>
  <si>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</si>
  <si>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</si>
  <si>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</si>
  <si>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</si>
  <si>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</si>
  <si>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</si>
  <si>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</si>
  <si>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</si>
  <si>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</si>
  <si>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</si>
  <si>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</si>
  <si>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</si>
  <si>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</si>
  <si>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</si>
  <si>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</si>
  <si>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</si>
  <si>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</si>
  <si>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</si>
  <si>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</si>
  <si>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</si>
  <si>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</si>
  <si>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</si>
  <si>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</si>
  <si>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</si>
  <si>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</si>
  <si>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</si>
  <si>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</si>
  <si>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</si>
  <si>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</si>
  <si>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</si>
  <si>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</si>
  <si>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</si>
  <si>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</si>
  <si>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</si>
  <si>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</si>
  <si>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</si>
  <si>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</si>
  <si>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</si>
  <si>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</si>
  <si>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</si>
  <si>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</si>
  <si>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</si>
  <si>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</si>
  <si>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</si>
  <si>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</si>
  <si>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</si>
  <si>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</si>
  <si>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</si>
  <si>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</si>
  <si>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</si>
  <si>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</si>
  <si>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</si>
  <si>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</si>
  <si>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</si>
  <si>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</si>
  <si>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</si>
  <si>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</si>
  <si>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</si>
  <si>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</si>
  <si>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</si>
  <si>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</si>
  <si>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</si>
  <si>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</si>
  <si>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</si>
  <si>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</si>
  <si>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</si>
  <si>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</si>
  <si>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</si>
  <si>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</si>
  <si>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</si>
  <si>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</si>
  <si>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</si>
  <si>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</si>
  <si>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</si>
  <si>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</si>
  <si>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</si>
  <si>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</si>
  <si>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</si>
  <si>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</si>
  <si>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</si>
  <si>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</si>
  <si>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</si>
  <si>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</si>
  <si>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</si>
  <si>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</si>
  <si>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</si>
  <si>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</si>
  <si>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</si>
  <si>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</si>
  <si>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</si>
  <si>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</si>
  <si>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</si>
  <si>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</si>
  <si>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</si>
  <si>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</si>
  <si>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</si>
  <si>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</si>
  <si>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</si>
  <si>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</si>
  <si>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</si>
  <si>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</si>
  <si>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</si>
  <si>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</si>
  <si>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</si>
  <si>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</si>
  <si>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</si>
  <si>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</si>
  <si>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</si>
  <si>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</si>
  <si>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</si>
  <si>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</si>
  <si>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</si>
  <si>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</si>
  <si>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</si>
  <si>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</si>
  <si>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</si>
  <si>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</si>
  <si>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</si>
  <si>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</si>
  <si>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</si>
  <si>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</si>
  <si>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</si>
  <si>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</si>
  <si>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</si>
  <si>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</si>
  <si>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</si>
  <si>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</si>
  <si>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</si>
  <si>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</si>
  <si>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</si>
  <si>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</si>
  <si>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</si>
  <si>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</si>
  <si>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</si>
  <si>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</si>
  <si>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</si>
  <si>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</si>
  <si>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</si>
  <si>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</si>
  <si>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</si>
  <si>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</si>
  <si>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</si>
  <si>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</si>
  <si>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</si>
  <si>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</si>
  <si>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</si>
  <si>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</si>
  <si>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</si>
  <si>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</si>
  <si>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</si>
  <si>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</si>
  <si>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</si>
  <si>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</si>
  <si>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</si>
  <si>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</si>
  <si>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</si>
  <si>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</si>
  <si>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</si>
  <si>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</si>
  <si>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</si>
  <si>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</si>
  <si>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</si>
  <si>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</si>
  <si>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</si>
  <si>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</si>
  <si>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</si>
  <si>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</si>
  <si>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</si>
  <si>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</si>
  <si>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</si>
  <si>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</si>
  <si>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</si>
  <si>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</si>
  <si>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</si>
  <si>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</si>
  <si>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</si>
  <si>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</si>
  <si>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</si>
  <si>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</si>
  <si>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</si>
  <si>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</si>
  <si>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</si>
  <si>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</si>
  <si>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</si>
  <si>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</si>
  <si>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</si>
  <si>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</si>
  <si>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</si>
  <si>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</si>
  <si>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</si>
  <si>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</si>
  <si>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</si>
  <si>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</si>
  <si>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</si>
  <si>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</si>
  <si>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</si>
  <si>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</si>
  <si>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</si>
  <si>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</si>
  <si>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</si>
  <si>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</si>
  <si>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</si>
  <si>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</si>
  <si>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</si>
  <si>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</si>
  <si>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</si>
  <si>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</si>
  <si>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</si>
  <si>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</si>
  <si>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</si>
  <si>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</si>
  <si>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</si>
  <si>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</si>
  <si>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</si>
  <si>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</si>
  <si>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</si>
  <si>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</si>
  <si>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</si>
  <si>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</si>
  <si>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</si>
  <si>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</si>
  <si>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</si>
  <si>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</si>
  <si>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</si>
  <si>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</si>
  <si>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</si>
  <si>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</si>
  <si>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</si>
  <si>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</si>
  <si>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</si>
  <si>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</si>
  <si>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</si>
  <si>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</si>
  <si>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</si>
  <si>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</si>
  <si>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</si>
  <si>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</si>
  <si>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</si>
  <si>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</si>
  <si>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</si>
  <si>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</si>
  <si>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</si>
  <si>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</si>
  <si>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</si>
  <si>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</si>
  <si>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</si>
  <si>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</si>
  <si>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</si>
  <si>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</si>
  <si>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</si>
  <si>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</si>
  <si>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</si>
  <si>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</si>
  <si>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</si>
  <si>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</si>
  <si>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</si>
  <si>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</si>
  <si>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</si>
  <si>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</si>
  <si>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</si>
  <si>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</si>
  <si>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</si>
  <si>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</si>
  <si>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</si>
  <si>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</si>
  <si>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</si>
  <si>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</si>
  <si>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</si>
  <si>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</si>
  <si>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</si>
  <si>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</si>
  <si>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</si>
  <si>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</si>
  <si>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</si>
  <si>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</si>
  <si>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</si>
  <si>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</si>
  <si>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</si>
  <si>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</si>
  <si>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</si>
  <si>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</si>
  <si>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</si>
  <si>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</si>
  <si>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</si>
  <si>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</si>
  <si>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</si>
  <si>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</si>
  <si>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</si>
  <si>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</si>
  <si>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</si>
  <si>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</si>
  <si>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</si>
  <si>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</si>
  <si>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</si>
  <si>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</si>
  <si>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</si>
  <si>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</si>
  <si>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</si>
  <si>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</si>
  <si>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</si>
  <si>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</si>
  <si>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</si>
  <si>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</si>
  <si>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</si>
  <si>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</si>
  <si>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</si>
  <si>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</si>
  <si>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</si>
  <si>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</si>
  <si>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</si>
  <si>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</si>
  <si>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</si>
  <si>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</si>
  <si>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</si>
  <si>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</si>
  <si>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</si>
  <si>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</si>
  <si>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</si>
  <si>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</si>
  <si>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</si>
  <si>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</si>
  <si>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</si>
  <si>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</si>
  <si>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</si>
  <si>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</si>
  <si>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</si>
  <si>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</si>
  <si>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</si>
  <si>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</si>
  <si>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</si>
  <si>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</si>
  <si>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</si>
  <si>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</si>
  <si>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</si>
  <si>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</si>
  <si>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</si>
  <si>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</si>
  <si>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</si>
  <si>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</si>
  <si>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</si>
  <si>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</si>
  <si>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</si>
  <si>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</si>
  <si>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</si>
  <si>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</si>
  <si>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</si>
  <si>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</si>
  <si>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</si>
  <si>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</si>
  <si>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</si>
  <si>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</si>
  <si>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</si>
  <si>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</si>
  <si>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</si>
  <si>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</si>
  <si>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</si>
  <si>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</si>
  <si>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</si>
  <si>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</si>
  <si>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</si>
  <si>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</si>
  <si>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</si>
  <si>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</si>
  <si>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</si>
  <si>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</si>
  <si>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</si>
  <si>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</si>
  <si>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</si>
  <si>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</si>
  <si>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</si>
  <si>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</si>
  <si>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</si>
  <si>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</si>
  <si>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</si>
  <si>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</si>
  <si>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</si>
  <si>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</si>
  <si>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</si>
  <si>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</si>
  <si>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</si>
  <si>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</si>
  <si>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</si>
  <si>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</si>
  <si>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</si>
  <si>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</si>
  <si>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</si>
  <si>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</si>
  <si>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</si>
  <si>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</si>
  <si>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</si>
  <si>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</si>
  <si>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</si>
  <si>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</si>
  <si>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</si>
  <si>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</si>
  <si>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</si>
  <si>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</si>
  <si>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</si>
  <si>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</si>
  <si>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</si>
  <si>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</si>
  <si>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</si>
  <si>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</si>
  <si>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</si>
  <si>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</si>
  <si>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</si>
  <si>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</si>
  <si>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</si>
  <si>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</si>
  <si>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</si>
  <si>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</si>
  <si>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</si>
  <si>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</si>
  <si>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</si>
  <si>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</si>
  <si>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</si>
  <si>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</si>
  <si>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</si>
  <si>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</si>
  <si>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</si>
  <si>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</si>
  <si>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</si>
  <si>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</si>
  <si>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</si>
  <si>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</si>
  <si>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</si>
  <si>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</si>
  <si>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</si>
  <si>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</si>
  <si>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</si>
  <si>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</si>
  <si>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</si>
  <si>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</si>
  <si>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</si>
  <si>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</si>
  <si>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</si>
  <si>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</si>
  <si>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</si>
  <si>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</si>
  <si>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</si>
  <si>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</si>
  <si>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</si>
  <si>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</si>
  <si>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</si>
  <si>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</si>
  <si>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</si>
  <si>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</si>
  <si>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</si>
  <si>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</si>
  <si>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</si>
  <si>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</si>
  <si>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</si>
  <si>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</si>
  <si>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</si>
  <si>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</si>
  <si>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</si>
  <si>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</si>
  <si>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</si>
  <si>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</si>
  <si>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</si>
  <si>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</si>
  <si>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</si>
  <si>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</si>
  <si>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</si>
  <si>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</si>
  <si>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</si>
  <si>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</si>
  <si>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</si>
  <si>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</si>
  <si>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</si>
  <si>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</si>
  <si>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</si>
  <si>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</si>
  <si>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</si>
  <si>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</si>
  <si>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</si>
  <si>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</si>
  <si>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</si>
  <si>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</si>
  <si>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</si>
  <si>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</si>
  <si>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</si>
  <si>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</si>
  <si>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</si>
  <si>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</si>
  <si>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</si>
  <si>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</si>
  <si>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</si>
  <si>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</si>
  <si>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</si>
  <si>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</si>
  <si>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</si>
  <si>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</si>
  <si>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</si>
  <si>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</si>
  <si>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</si>
  <si>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</si>
  <si>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</si>
  <si>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</si>
  <si>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</si>
  <si>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</si>
  <si>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</si>
  <si>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</si>
  <si>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</si>
  <si>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</si>
  <si>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</si>
  <si>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</si>
  <si>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</si>
  <si>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</si>
  <si>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</si>
  <si>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</si>
  <si>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</si>
  <si>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</si>
  <si>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</si>
  <si>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</si>
  <si>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</si>
  <si>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</si>
  <si>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</si>
  <si>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</si>
  <si>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</si>
  <si>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</si>
  <si>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</si>
  <si>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</si>
  <si>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</si>
  <si>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</si>
  <si>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</si>
  <si>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</si>
  <si>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</si>
  <si>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</si>
  <si>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</si>
  <si>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</si>
  <si>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</si>
  <si>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</si>
  <si>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</si>
  <si>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</si>
  <si>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</si>
  <si>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</si>
  <si>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</si>
  <si>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</si>
  <si>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</si>
  <si>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</si>
  <si>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</si>
  <si>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</si>
  <si>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</si>
  <si>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</si>
  <si>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</si>
  <si>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</si>
  <si>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</si>
  <si>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</si>
  <si>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</si>
  <si>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</si>
  <si>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</si>
  <si>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</si>
  <si>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</si>
  <si>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</si>
  <si>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</si>
  <si>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</si>
  <si>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</si>
  <si>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</si>
  <si>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</si>
  <si>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</si>
  <si>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</si>
  <si>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</si>
  <si>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</si>
  <si>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</si>
  <si>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</si>
  <si>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</si>
  <si>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</si>
  <si>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</si>
  <si>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</si>
  <si>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</si>
  <si>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</si>
  <si>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</si>
  <si>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</si>
  <si>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</si>
  <si>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</si>
  <si>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</si>
  <si>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</si>
  <si>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</si>
  <si>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</si>
  <si>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</si>
  <si>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</si>
  <si>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</si>
  <si>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</si>
  <si>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</si>
  <si>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</si>
  <si>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</si>
  <si>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</si>
  <si>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</si>
  <si>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</si>
  <si>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</si>
  <si>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</si>
  <si>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</si>
  <si>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</si>
  <si>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</si>
  <si>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</si>
  <si>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</si>
  <si>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</si>
  <si>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</si>
  <si>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</si>
  <si>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</si>
  <si>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</si>
  <si>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</si>
  <si>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</si>
  <si>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</si>
  <si>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</si>
  <si>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</si>
  <si>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</si>
  <si>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</si>
  <si>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</si>
  <si>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</si>
  <si>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</si>
  <si>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</si>
  <si>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</si>
  <si>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</si>
  <si>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</si>
  <si>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</si>
  <si>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</si>
  <si>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</si>
  <si>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</si>
  <si>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</si>
  <si>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</si>
  <si>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</si>
  <si>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</si>
  <si>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</si>
  <si>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</si>
  <si>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</si>
  <si>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</si>
  <si>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</si>
  <si>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</si>
  <si>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</si>
  <si>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</si>
  <si>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</si>
  <si>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</si>
  <si>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</si>
  <si>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</si>
  <si>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</si>
  <si>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</si>
  <si>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</si>
  <si>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</si>
  <si>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</si>
  <si>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</si>
  <si>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</si>
  <si>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</si>
  <si>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</si>
  <si>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</si>
  <si>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</si>
  <si>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</si>
  <si>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</si>
  <si>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</si>
  <si>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</si>
  <si>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</si>
  <si>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</si>
  <si>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</si>
  <si>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</si>
  <si>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</si>
  <si>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</si>
  <si>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</si>
  <si>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</si>
  <si>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</si>
  <si>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</si>
  <si>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</si>
  <si>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</si>
  <si>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</si>
  <si>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</si>
  <si>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</si>
  <si>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</si>
  <si>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</si>
  <si>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</si>
  <si>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</si>
  <si>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</si>
  <si>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</si>
  <si>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</si>
  <si>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</si>
  <si>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</si>
  <si>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</si>
  <si>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</si>
  <si>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</si>
  <si>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</si>
  <si>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</si>
  <si>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</si>
  <si>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</si>
  <si>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</si>
  <si>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</si>
  <si>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</si>
  <si>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</si>
  <si>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</si>
  <si>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</si>
  <si>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</si>
  <si>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</si>
  <si>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</si>
  <si>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</si>
  <si>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</si>
  <si>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</si>
  <si>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</si>
  <si>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</si>
  <si>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</si>
  <si>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</si>
  <si>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</si>
  <si>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</si>
  <si>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</si>
  <si>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</si>
  <si>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</si>
  <si>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</si>
  <si>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</si>
  <si>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</si>
  <si>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</si>
  <si>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</si>
  <si>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</si>
  <si>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</si>
  <si>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</si>
  <si>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</si>
  <si>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</si>
  <si>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</si>
  <si>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</si>
  <si>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</si>
  <si>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</si>
  <si>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</si>
  <si>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</si>
  <si>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</si>
  <si>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</si>
  <si>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</si>
  <si>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</si>
  <si>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</si>
  <si>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</si>
  <si>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</si>
  <si>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</si>
  <si>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</si>
  <si>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</si>
  <si>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</si>
  <si>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</si>
  <si>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</si>
  <si>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</si>
  <si>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</si>
  <si>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</si>
  <si>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</si>
  <si>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</si>
  <si>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</si>
  <si>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</si>
  <si>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</si>
  <si>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</si>
  <si>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</si>
  <si>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</si>
  <si>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</si>
  <si>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</si>
  <si>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</si>
  <si>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</si>
  <si>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</si>
  <si>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</si>
  <si>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</si>
  <si>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</si>
  <si>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</si>
  <si>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</si>
  <si>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</si>
  <si>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</si>
  <si>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</si>
  <si>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</si>
  <si>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</si>
  <si>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</si>
  <si>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</si>
  <si>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</si>
  <si>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</si>
  <si>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</si>
  <si>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</si>
  <si>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</si>
  <si>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</si>
  <si>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</si>
  <si>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</si>
  <si>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</si>
  <si>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</si>
  <si>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</si>
  <si>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</si>
  <si>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</si>
  <si>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</si>
  <si>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</si>
  <si>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</si>
  <si>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</si>
  <si>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</si>
  <si>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</si>
  <si>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</si>
  <si>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</si>
  <si>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</si>
  <si>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</si>
  <si>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</si>
  <si>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</si>
  <si>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</si>
  <si>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</si>
  <si>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</si>
  <si>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</si>
  <si>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</si>
  <si>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</si>
  <si>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</si>
  <si>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</si>
  <si>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</si>
  <si>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</si>
  <si>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</si>
  <si>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</si>
  <si>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</si>
  <si>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</si>
  <si>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</si>
  <si>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</si>
  <si>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</si>
  <si>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</si>
  <si>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</si>
  <si>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</si>
  <si>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</si>
  <si>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</si>
  <si>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</si>
  <si>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</si>
  <si>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</si>
  <si>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</si>
  <si>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</si>
  <si>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</si>
  <si>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</si>
  <si>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</si>
  <si>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</si>
  <si>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</si>
  <si>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</si>
  <si>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</si>
  <si>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</si>
  <si>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</si>
  <si>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</si>
  <si>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</si>
  <si>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</si>
  <si>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</si>
  <si>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</si>
  <si>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</si>
  <si>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</si>
  <si>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</si>
  <si>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</si>
  <si>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</si>
  <si>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</si>
  <si>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</si>
  <si>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</si>
  <si>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</si>
  <si>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</si>
  <si>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</si>
  <si>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</si>
  <si>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</si>
  <si>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</si>
  <si>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</si>
  <si>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</si>
  <si>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</si>
  <si>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</si>
  <si>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</si>
  <si>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</si>
  <si>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</si>
  <si>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</si>
  <si>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</si>
  <si>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</si>
  <si>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</si>
  <si>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</si>
  <si>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</si>
  <si>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</si>
  <si>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</si>
  <si>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</si>
  <si>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</si>
  <si>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</si>
  <si>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</si>
  <si>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</si>
  <si>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</si>
  <si>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</si>
  <si>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</si>
  <si>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</si>
  <si>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</si>
  <si>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</si>
  <si>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</si>
  <si>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</si>
  <si>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</si>
  <si>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</si>
  <si>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</si>
  <si>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</si>
  <si>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</si>
  <si>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</si>
  <si>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</si>
  <si>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</si>
  <si>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</si>
  <si>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</si>
  <si>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</si>
  <si>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</si>
  <si>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</si>
  <si>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</si>
  <si>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</si>
  <si>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</si>
  <si>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</si>
  <si>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</si>
  <si>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</si>
  <si>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</si>
  <si>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</si>
  <si>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</si>
  <si>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</si>
  <si>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</si>
  <si>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</si>
  <si>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</si>
  <si>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</si>
  <si>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</si>
  <si>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</si>
  <si>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</si>
  <si>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</si>
  <si>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</si>
  <si>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</si>
  <si>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</si>
  <si>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</si>
  <si>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</si>
  <si>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</si>
  <si>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</si>
  <si>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</si>
  <si>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</si>
  <si>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</si>
  <si>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</si>
  <si>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</si>
  <si>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</si>
  <si>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</si>
  <si>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</si>
  <si>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</si>
  <si>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</si>
  <si>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</si>
  <si>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</si>
  <si>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</si>
  <si>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</si>
  <si>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</si>
  <si>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</si>
  <si>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</si>
  <si>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</si>
  <si>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</si>
  <si>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</si>
  <si>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</si>
  <si>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</si>
  <si>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</si>
  <si>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</si>
  <si>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</si>
  <si>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</si>
  <si>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</si>
  <si>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</si>
  <si>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</si>
  <si>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</si>
  <si>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</si>
  <si>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</si>
  <si>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</si>
  <si>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</si>
  <si>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</si>
  <si>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</si>
  <si>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</si>
  <si>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</si>
  <si>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</si>
  <si>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</si>
  <si>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</si>
  <si>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</si>
  <si>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</si>
  <si>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</si>
  <si>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</si>
  <si>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</si>
  <si>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</si>
  <si>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</si>
  <si>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</si>
  <si>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</si>
  <si>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</si>
  <si>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</si>
  <si>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</si>
  <si>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</si>
  <si>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</si>
  <si>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</si>
  <si>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</si>
  <si>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</si>
  <si>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</si>
  <si>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</si>
  <si>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</si>
  <si>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</si>
  <si>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</si>
  <si>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</si>
  <si>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</si>
  <si>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</si>
  <si>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</si>
  <si>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</si>
  <si>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</si>
  <si>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</si>
  <si>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</si>
  <si>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</si>
  <si>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</si>
  <si>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</si>
  <si>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</si>
  <si>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</si>
  <si>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</si>
  <si>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</si>
  <si>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</si>
  <si>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</si>
  <si>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</si>
  <si>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</si>
  <si>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</si>
  <si>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</si>
  <si>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</si>
  <si>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</si>
  <si>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</si>
  <si>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</si>
  <si>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</si>
  <si>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</si>
  <si>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</si>
  <si>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</si>
  <si>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</si>
  <si>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</si>
  <si>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</si>
  <si>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</si>
  <si>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</si>
  <si>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</si>
  <si>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</si>
  <si>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</si>
  <si>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</si>
  <si>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</si>
  <si>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</si>
  <si>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</si>
  <si>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</si>
  <si>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</si>
  <si>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</si>
  <si>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</si>
  <si>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</si>
  <si>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</si>
  <si>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</si>
  <si>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</si>
  <si>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</si>
  <si>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</si>
  <si>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</si>
  <si>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</si>
  <si>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</si>
  <si>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</si>
  <si>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</si>
  <si>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</si>
  <si>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</si>
  <si>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</si>
  <si>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</si>
  <si>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</si>
  <si>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</si>
  <si>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</si>
  <si>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</si>
  <si>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</si>
  <si>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</si>
  <si>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</si>
  <si>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</si>
  <si>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</si>
  <si>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</si>
  <si>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</si>
  <si>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</si>
  <si>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</si>
  <si>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</si>
  <si>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</si>
  <si>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</si>
  <si>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</si>
  <si>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</si>
  <si>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</si>
  <si>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</si>
  <si>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</si>
  <si>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</si>
  <si>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</si>
  <si>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</si>
  <si>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</si>
  <si>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</si>
  <si>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</si>
  <si>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</si>
  <si>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</si>
  <si>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</si>
  <si>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</si>
  <si>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</si>
  <si>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</si>
  <si>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</si>
  <si>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</si>
  <si>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</si>
  <si>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</si>
  <si>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</si>
  <si>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</si>
  <si>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</si>
  <si>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</si>
  <si>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</si>
  <si>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</si>
  <si>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</si>
  <si>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</si>
  <si>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</si>
  <si>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</si>
  <si>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</si>
  <si>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</si>
  <si>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</si>
  <si>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</si>
  <si>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</si>
  <si>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</si>
  <si>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</si>
  <si>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</si>
  <si>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</si>
  <si>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</si>
  <si>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</si>
  <si>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</si>
  <si>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</si>
  <si>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</si>
  <si>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</si>
  <si>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</si>
  <si>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</si>
  <si>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</si>
  <si>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</si>
  <si>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</si>
  <si>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</si>
  <si>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</si>
  <si>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</si>
  <si>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</si>
  <si>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</si>
  <si>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</si>
  <si>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</si>
  <si>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</si>
  <si>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</si>
  <si>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</si>
  <si>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</si>
  <si>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</si>
  <si>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</si>
  <si>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</si>
  <si>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</si>
  <si>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</si>
  <si>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</si>
  <si>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</si>
  <si>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</si>
  <si>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</si>
  <si>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</si>
  <si>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</si>
  <si>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</si>
  <si>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</si>
  <si>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</si>
  <si>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</si>
  <si>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</si>
  <si>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</si>
  <si>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</si>
  <si>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</si>
  <si>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</si>
  <si>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</si>
  <si>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</si>
  <si>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</si>
  <si>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</si>
  <si>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</si>
  <si>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</si>
  <si>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</si>
  <si>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</si>
  <si>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</si>
  <si>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</si>
  <si>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</si>
  <si>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</si>
  <si>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</si>
  <si>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</si>
  <si>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</si>
  <si>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</si>
  <si>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</si>
  <si>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</si>
  <si>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</si>
  <si>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</si>
  <si>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</si>
  <si>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</si>
  <si>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</si>
  <si>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</si>
  <si>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</si>
  <si>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</si>
  <si>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</si>
  <si>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</si>
  <si>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</si>
  <si>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</si>
  <si>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</si>
  <si>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</si>
  <si>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</si>
  <si>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</si>
  <si>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</si>
  <si>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</si>
  <si>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</si>
  <si>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</si>
  <si>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</si>
  <si>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</si>
  <si>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</si>
  <si>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</si>
  <si>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</si>
  <si>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</si>
  <si>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</si>
  <si>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</si>
  <si>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</si>
  <si>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</si>
  <si>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</si>
  <si>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</si>
  <si>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</si>
  <si>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</si>
  <si>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</si>
  <si>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</si>
  <si>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</si>
  <si>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</si>
  <si>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</si>
  <si>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</si>
  <si>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</si>
  <si>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</si>
  <si>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</si>
  <si>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</si>
  <si>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</si>
  <si>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</si>
  <si>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</si>
  <si>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</si>
  <si>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</si>
  <si>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</si>
  <si>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</si>
  <si>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</si>
  <si>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</si>
  <si>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</si>
  <si>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</si>
  <si>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</si>
  <si>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</si>
  <si>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</si>
  <si>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</si>
  <si>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</si>
  <si>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</si>
  <si>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</si>
  <si>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</si>
  <si>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</si>
  <si>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</si>
  <si>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</si>
  <si>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</si>
  <si>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</si>
  <si>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</si>
  <si>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</si>
  <si>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</si>
  <si>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</si>
  <si>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</si>
  <si>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</si>
  <si>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</si>
  <si>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</si>
  <si>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</si>
  <si>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</si>
  <si>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</si>
  <si>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</si>
  <si>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</si>
  <si>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</si>
  <si>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</si>
  <si>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</si>
  <si>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</si>
  <si>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</si>
  <si>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</si>
  <si>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</si>
  <si>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</si>
  <si>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</si>
  <si>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</si>
  <si>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</si>
  <si>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</si>
  <si>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</si>
  <si>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</si>
  <si>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</si>
  <si>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</si>
  <si>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</si>
  <si>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</si>
  <si>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</si>
  <si>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</si>
  <si>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</si>
  <si>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</si>
  <si>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</si>
  <si>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</si>
  <si>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</si>
  <si>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</si>
  <si>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</si>
  <si>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</si>
  <si>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</si>
  <si>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</si>
  <si>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</si>
  <si>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</si>
  <si>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</si>
  <si>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</si>
  <si>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</si>
  <si>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</si>
  <si>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</si>
  <si>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</si>
  <si>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</si>
  <si>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</si>
  <si>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</si>
  <si>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</si>
  <si>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</si>
  <si>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</si>
  <si>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</si>
  <si>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</si>
  <si>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</si>
  <si>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</si>
  <si>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</si>
  <si>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</si>
  <si>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</si>
  <si>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</si>
  <si>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</si>
  <si>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</si>
  <si>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</si>
  <si>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</si>
  <si>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</si>
  <si>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</si>
  <si>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</si>
  <si>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</si>
  <si>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</si>
  <si>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</si>
  <si>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</si>
  <si>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</si>
  <si>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</si>
  <si>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</si>
  <si>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</si>
  <si>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</si>
  <si>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</si>
  <si>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</si>
  <si>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</si>
  <si>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</si>
  <si>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</si>
  <si>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</si>
  <si>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</si>
  <si>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</si>
  <si>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</si>
  <si>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</si>
  <si>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</si>
  <si>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</si>
  <si>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</si>
  <si>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</si>
  <si>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</si>
  <si>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</si>
  <si>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</si>
  <si>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</si>
  <si>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</si>
  <si>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</si>
  <si>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</si>
  <si>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</si>
  <si>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</si>
  <si>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</si>
  <si>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</si>
  <si>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</si>
  <si>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</si>
  <si>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</si>
  <si>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</si>
  <si>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</si>
  <si>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</si>
  <si>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</si>
  <si>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</si>
  <si>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</si>
  <si>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</si>
  <si>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</si>
  <si>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</si>
  <si>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</si>
  <si>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</si>
  <si>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</si>
  <si>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</si>
  <si>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</si>
  <si>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</si>
  <si>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</si>
  <si>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</si>
  <si>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</si>
  <si>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</si>
  <si>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</si>
  <si>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</si>
  <si>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</si>
  <si>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</si>
  <si>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</si>
  <si>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</si>
  <si>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</si>
  <si>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</si>
  <si>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</si>
  <si>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</si>
  <si>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</si>
  <si>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</si>
  <si>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</si>
  <si>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</si>
  <si>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</si>
  <si>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</si>
  <si>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</si>
  <si>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</si>
  <si>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</si>
  <si>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</si>
  <si>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</si>
  <si>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</si>
  <si>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</si>
  <si>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</si>
  <si>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</si>
  <si>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</si>
  <si>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</si>
  <si>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</si>
  <si>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</si>
  <si>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</si>
  <si>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</si>
  <si>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</si>
  <si>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</si>
  <si>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</si>
  <si>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</si>
  <si>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</si>
  <si>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</si>
  <si>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</si>
  <si>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</si>
  <si>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</si>
  <si>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</si>
  <si>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</si>
  <si>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</si>
  <si>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</si>
  <si>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</si>
  <si>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</si>
  <si>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</si>
  <si>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</si>
  <si>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</si>
  <si>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</si>
  <si>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</si>
  <si>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</si>
  <si>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</si>
  <si>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</si>
  <si>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</si>
  <si>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</si>
  <si>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</si>
  <si>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</si>
  <si>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</si>
  <si>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</si>
  <si>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</si>
  <si>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</si>
  <si>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</si>
  <si>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</si>
  <si>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</si>
  <si>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</si>
  <si>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</si>
  <si>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</si>
  <si>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</si>
  <si>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</si>
  <si>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</si>
  <si>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</si>
  <si>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</si>
  <si>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</si>
  <si>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</si>
  <si>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</si>
  <si>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</si>
  <si>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</si>
  <si>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</si>
  <si>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</si>
  <si>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</si>
  <si>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</si>
  <si>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</si>
  <si>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</si>
  <si>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</si>
  <si>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</si>
  <si>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</si>
  <si>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</si>
  <si>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</si>
  <si>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</si>
  <si>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</si>
  <si>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</si>
  <si>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</si>
  <si>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</si>
  <si>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</si>
  <si>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</si>
  <si>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</si>
  <si>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</si>
  <si>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</si>
  <si>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</si>
  <si>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</si>
  <si>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</si>
  <si>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</si>
  <si>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</si>
  <si>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</si>
  <si>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</si>
  <si>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</si>
  <si>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</si>
  <si>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</si>
  <si>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</si>
  <si>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</si>
  <si>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</si>
  <si>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</si>
  <si>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</si>
  <si>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</si>
  <si>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</si>
  <si>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</si>
  <si>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</si>
  <si>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</si>
  <si>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</si>
  <si>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</si>
  <si>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</si>
  <si>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</si>
  <si>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</si>
  <si>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</si>
  <si>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</si>
  <si>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</si>
  <si>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</si>
  <si>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</si>
  <si>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</si>
  <si>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</si>
  <si>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</si>
  <si>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</si>
  <si>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</si>
  <si>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</si>
  <si>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</si>
  <si>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</si>
  <si>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</si>
  <si>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</si>
  <si>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</si>
  <si>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</si>
  <si>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</si>
  <si>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</si>
  <si>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</si>
  <si>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</si>
  <si>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</si>
  <si>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</si>
  <si>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</si>
  <si>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</si>
  <si>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</si>
  <si>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</si>
  <si>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</si>
  <si>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</si>
  <si>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</si>
  <si>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</si>
  <si>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</si>
  <si>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</si>
  <si>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</si>
  <si>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</si>
  <si>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</si>
  <si>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</si>
  <si>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</si>
  <si>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</si>
  <si>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</si>
  <si>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</si>
  <si>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</si>
  <si>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</si>
  <si>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</si>
  <si>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</si>
  <si>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</si>
  <si>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</si>
  <si>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</si>
  <si>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</si>
  <si>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</si>
  <si>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</si>
  <si>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</si>
  <si>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</si>
  <si>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</si>
  <si>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</si>
  <si>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</si>
  <si>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</si>
  <si>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</si>
  <si>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</si>
  <si>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</si>
  <si>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</si>
  <si>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</si>
  <si>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</si>
  <si>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</si>
  <si>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</si>
  <si>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</si>
  <si>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</si>
  <si>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</si>
  <si>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</si>
  <si>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</si>
  <si>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</si>
  <si>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</si>
  <si>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</si>
  <si>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</si>
  <si>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</si>
  <si>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</si>
  <si>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</si>
  <si>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</si>
  <si>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</si>
  <si>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</si>
  <si>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</si>
  <si>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</si>
  <si>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</si>
  <si>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</si>
  <si>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</si>
  <si>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</si>
  <si>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</si>
  <si>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</si>
  <si>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</si>
  <si>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</si>
  <si>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</si>
  <si>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</si>
  <si>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</si>
  <si>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</si>
  <si>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</si>
  <si>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</si>
  <si>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</si>
  <si>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</si>
  <si>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</si>
  <si>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</si>
  <si>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</si>
  <si>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</si>
  <si>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</si>
  <si>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</si>
  <si>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</si>
  <si>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</si>
  <si>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</si>
  <si>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</si>
  <si>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</si>
  <si>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</si>
  <si>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</si>
  <si>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</si>
  <si>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</si>
  <si>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</si>
  <si>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</si>
  <si>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</si>
  <si>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</si>
  <si>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</si>
  <si>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</si>
  <si>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</si>
  <si>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</si>
  <si>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</si>
  <si>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</si>
  <si>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</si>
  <si>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</si>
  <si>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</si>
  <si>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</si>
  <si>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</si>
  <si>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</si>
  <si>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</si>
  <si>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</si>
  <si>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</si>
  <si>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</si>
  <si>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</si>
  <si>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</si>
  <si>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</si>
  <si>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</si>
  <si>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</si>
  <si>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</si>
  <si>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</si>
  <si>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</si>
  <si>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</si>
  <si>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</si>
  <si>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</si>
  <si>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</si>
  <si>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</si>
  <si>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</si>
  <si>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</si>
  <si>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</si>
  <si>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</si>
  <si>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</si>
  <si>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</si>
  <si>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</si>
  <si>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</si>
  <si>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</si>
  <si>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</si>
  <si>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</si>
  <si>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</si>
  <si>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</si>
  <si>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</si>
  <si>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</si>
  <si>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</si>
  <si>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</si>
  <si>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</si>
  <si>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</si>
  <si>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</si>
  <si>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</si>
  <si>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</si>
  <si>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</si>
  <si>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</si>
  <si>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</si>
  <si>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</si>
  <si>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</si>
  <si>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</si>
  <si>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</si>
  <si>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</si>
  <si>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</si>
  <si>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</si>
  <si>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</si>
  <si>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</si>
  <si>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</si>
  <si>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</si>
  <si>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</si>
  <si>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</si>
  <si>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</si>
  <si>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</si>
  <si>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</si>
  <si>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</si>
  <si>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</si>
  <si>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</si>
  <si>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</si>
  <si>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</si>
  <si>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</si>
  <si>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</si>
  <si>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</si>
  <si>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</si>
  <si>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</si>
  <si>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</si>
  <si>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</si>
  <si>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</si>
  <si>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</si>
  <si>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</si>
  <si>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</si>
  <si>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</si>
  <si>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</si>
  <si>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</si>
  <si>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</si>
  <si>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</si>
  <si>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</si>
  <si>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</si>
  <si>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</si>
  <si>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</si>
  <si>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</si>
  <si>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</si>
  <si>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</si>
  <si>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</si>
  <si>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</si>
  <si>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</si>
  <si>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</si>
  <si>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</si>
  <si>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</si>
  <si>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</si>
  <si>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</si>
  <si>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</si>
  <si>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</si>
  <si>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</si>
  <si>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</si>
  <si>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</si>
  <si>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</si>
  <si>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</si>
  <si>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</si>
  <si>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</si>
  <si>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</si>
  <si>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</si>
  <si>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</si>
  <si>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</si>
  <si>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</si>
  <si>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</si>
  <si>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</si>
  <si>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</si>
  <si>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</si>
  <si>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</si>
  <si>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</si>
  <si>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</si>
  <si>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</si>
  <si>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</si>
  <si>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</si>
  <si>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</si>
  <si>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</si>
  <si>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</si>
  <si>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</si>
  <si>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</si>
  <si>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</si>
  <si>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</si>
  <si>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</si>
  <si>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</si>
  <si>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</si>
  <si>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</si>
  <si>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</si>
  <si>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</si>
  <si>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</si>
  <si>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</si>
  <si>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</si>
  <si>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</si>
  <si>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</si>
  <si>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</si>
  <si>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</si>
  <si>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</si>
  <si>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</si>
  <si>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</si>
  <si>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</si>
  <si>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</si>
  <si>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</si>
  <si>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</si>
  <si>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</si>
  <si>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</si>
  <si>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</si>
  <si>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</si>
  <si>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</si>
  <si>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</si>
  <si>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</si>
  <si>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</si>
  <si>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</si>
  <si>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</si>
  <si>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</si>
  <si>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</si>
  <si>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</si>
  <si>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</si>
  <si>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</si>
  <si>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</si>
  <si>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</si>
  <si>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</si>
  <si>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</si>
  <si>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</si>
  <si>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</si>
  <si>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</si>
  <si>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</si>
  <si>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</si>
  <si>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</si>
  <si>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</si>
  <si>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</si>
  <si>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</si>
  <si>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</si>
  <si>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</si>
  <si>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</si>
  <si>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</si>
  <si>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</si>
  <si>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</si>
  <si>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</si>
  <si>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</si>
  <si>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</si>
  <si>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</si>
  <si>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</si>
  <si>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</si>
  <si>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</si>
  <si>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</si>
  <si>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</si>
  <si>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</si>
  <si>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</si>
  <si>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</si>
  <si>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</si>
  <si>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</si>
  <si>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</si>
  <si>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</si>
  <si>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</si>
  <si>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</si>
  <si>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</si>
  <si>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</si>
  <si>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</si>
  <si>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</si>
  <si>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</si>
  <si>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</si>
  <si>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</si>
  <si>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</si>
  <si>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</si>
  <si>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</si>
  <si>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</si>
  <si>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</si>
  <si>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</si>
  <si>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</si>
  <si>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</si>
  <si>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</si>
  <si>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</si>
  <si>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</si>
  <si>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</si>
  <si>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</si>
  <si>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</si>
  <si>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</si>
  <si>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</si>
  <si>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</si>
  <si>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</si>
  <si>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</si>
  <si>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</si>
  <si>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</si>
  <si>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</si>
  <si>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</si>
  <si>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</si>
  <si>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</si>
  <si>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</si>
  <si>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</si>
  <si>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</si>
  <si>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</si>
  <si>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</si>
  <si>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</si>
  <si>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</si>
  <si>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</si>
  <si>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</si>
  <si>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</si>
  <si>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</si>
  <si>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</si>
  <si>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</si>
  <si>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</si>
  <si>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</si>
  <si>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</si>
  <si>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</si>
  <si>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</si>
  <si>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</si>
  <si>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</si>
  <si>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</si>
  <si>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</si>
  <si>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</si>
  <si>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</si>
  <si>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</si>
  <si>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</si>
  <si>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</si>
  <si>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</si>
  <si>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</si>
  <si>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</si>
  <si>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</si>
  <si>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</si>
  <si>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</si>
  <si>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</si>
  <si>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</si>
  <si>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</si>
  <si>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</si>
  <si>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</si>
  <si>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</si>
  <si>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</si>
  <si>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</si>
  <si>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</si>
  <si>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</si>
  <si>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</si>
  <si>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</si>
  <si>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</si>
  <si>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</si>
  <si>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</si>
  <si>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</si>
  <si>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</si>
  <si>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</si>
  <si>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</si>
  <si>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</si>
  <si>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</si>
  <si>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</si>
  <si>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</si>
  <si>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</si>
  <si>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</si>
  <si>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</si>
  <si>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</si>
  <si>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</si>
  <si>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</si>
  <si>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</si>
  <si>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</si>
  <si>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</si>
  <si>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</si>
  <si>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</si>
  <si>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</si>
  <si>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</si>
  <si>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</si>
  <si>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</si>
  <si>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</si>
  <si>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</si>
  <si>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</si>
  <si>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</si>
  <si>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</si>
  <si>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</si>
  <si>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</si>
  <si>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</si>
  <si>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</si>
  <si>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</si>
  <si>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</si>
  <si>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</si>
  <si>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</si>
  <si>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</si>
  <si>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</si>
  <si>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</si>
  <si>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</si>
  <si>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</si>
  <si>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</si>
  <si>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</si>
  <si>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</si>
  <si>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</si>
  <si>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</si>
  <si>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</si>
  <si>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</si>
  <si>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</si>
  <si>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</si>
  <si>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</si>
  <si>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</si>
  <si>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</si>
  <si>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</si>
  <si>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</si>
  <si>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</si>
  <si>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</si>
  <si>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</si>
  <si>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</si>
  <si>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</si>
  <si>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</si>
  <si>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</si>
  <si>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</si>
  <si>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</si>
  <si>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</si>
  <si>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</si>
  <si>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</si>
  <si>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</si>
  <si>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</si>
  <si>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</si>
  <si>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</si>
  <si>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</si>
  <si>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</si>
  <si>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</si>
  <si>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</si>
  <si>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</si>
  <si>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</si>
  <si>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</si>
  <si>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</si>
  <si>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</si>
  <si>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</si>
  <si>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</si>
  <si>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</si>
  <si>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</si>
  <si>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</si>
  <si>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</si>
  <si>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</si>
  <si>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</si>
  <si>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</si>
  <si>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</si>
  <si>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</si>
  <si>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</si>
  <si>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</si>
  <si>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</si>
  <si>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</si>
  <si>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</si>
  <si>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</si>
  <si>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</si>
  <si>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</si>
  <si>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</si>
  <si>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</si>
  <si>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</si>
  <si>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</si>
  <si>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</si>
  <si>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</si>
  <si>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</si>
  <si>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</si>
  <si>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</si>
  <si>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</si>
  <si>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</si>
  <si>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</si>
  <si>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</si>
  <si>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</si>
  <si>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</si>
  <si>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</si>
  <si>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</si>
  <si>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</si>
  <si>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</si>
  <si>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</si>
  <si>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</si>
  <si>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</si>
  <si>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</si>
  <si>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</si>
  <si>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</si>
  <si>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</si>
  <si>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</si>
  <si>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</si>
  <si>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</si>
  <si>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</si>
  <si>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</si>
  <si>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</si>
  <si>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</si>
  <si>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</si>
  <si>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</si>
  <si>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</si>
  <si>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</si>
  <si>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</si>
  <si>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</si>
  <si>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</si>
  <si>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</si>
  <si>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</si>
  <si>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</si>
  <si>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</si>
  <si>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</si>
  <si>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</si>
  <si>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</si>
  <si>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</si>
  <si>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</si>
  <si>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</si>
  <si>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</si>
  <si>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</si>
  <si>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</si>
  <si>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</si>
  <si>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</si>
  <si>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</si>
  <si>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</si>
  <si>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</si>
  <si>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</si>
  <si>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</si>
  <si>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</si>
  <si>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</si>
  <si>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</si>
  <si>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</si>
  <si>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</si>
  <si>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</si>
  <si>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</si>
  <si>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</si>
  <si>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</si>
  <si>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</si>
  <si>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</si>
  <si>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</si>
  <si>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</si>
  <si>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</si>
  <si>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</si>
  <si>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</si>
  <si>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</si>
  <si>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</si>
  <si>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</si>
  <si>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</si>
  <si>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</si>
  <si>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</si>
  <si>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</si>
  <si>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</si>
  <si>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</si>
  <si>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</si>
  <si>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</si>
  <si>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</si>
  <si>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</si>
  <si>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</si>
  <si>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</si>
  <si>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</si>
  <si>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</si>
  <si>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</si>
  <si>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</si>
  <si>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</si>
  <si>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</si>
  <si>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</si>
  <si>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</si>
  <si>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</si>
  <si>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</si>
  <si>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</si>
  <si>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</si>
  <si>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</si>
  <si>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</si>
  <si>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</si>
  <si>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</si>
  <si>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</si>
  <si>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</si>
  <si>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</si>
  <si>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</si>
  <si>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</si>
  <si>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</si>
  <si>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</si>
  <si>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</si>
  <si>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</si>
  <si>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</si>
  <si>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</si>
  <si>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</si>
  <si>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</si>
  <si>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</si>
  <si>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</si>
  <si>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</si>
  <si>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</si>
  <si>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</si>
  <si>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</si>
  <si>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</si>
  <si>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</si>
  <si>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</si>
  <si>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</si>
  <si>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</si>
  <si>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</si>
  <si>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</si>
  <si>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</si>
  <si>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</si>
  <si>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</si>
  <si>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</si>
  <si>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</si>
  <si>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</si>
  <si>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</si>
  <si>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</si>
  <si>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</si>
  <si>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</si>
  <si>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</si>
  <si>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</si>
  <si>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</si>
  <si>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</si>
  <si>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</si>
  <si>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</si>
  <si>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</si>
  <si>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</si>
  <si>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</si>
  <si>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</si>
  <si>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</si>
  <si>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</si>
  <si>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</si>
  <si>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</si>
  <si>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</si>
  <si>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</si>
  <si>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</si>
  <si>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</si>
  <si>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</si>
  <si>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</si>
  <si>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</si>
  <si>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</si>
  <si>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</si>
  <si>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</si>
  <si>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</si>
  <si>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</si>
  <si>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</si>
  <si>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</si>
  <si>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</si>
  <si>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</si>
  <si>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</si>
  <si>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</si>
  <si>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</si>
  <si>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</si>
  <si>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</si>
  <si>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</si>
  <si>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</si>
  <si>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</si>
  <si>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</si>
  <si>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</si>
  <si>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</si>
  <si>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</si>
  <si>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</si>
  <si>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</si>
  <si>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</si>
  <si>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</si>
  <si>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</si>
  <si>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</si>
  <si>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</si>
  <si>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</si>
  <si>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</si>
  <si>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</si>
  <si>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</si>
  <si>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</si>
  <si>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</si>
  <si>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</si>
  <si>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</si>
  <si>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</si>
  <si>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</si>
  <si>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</si>
  <si>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</si>
  <si>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</si>
  <si>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</si>
  <si>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</si>
  <si>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</si>
  <si>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</si>
  <si>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</si>
  <si>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</si>
  <si>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</si>
  <si>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</si>
  <si>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</si>
  <si>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</si>
  <si>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</si>
  <si>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</si>
  <si>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</si>
  <si>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</si>
  <si>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</si>
  <si>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</si>
  <si>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</si>
  <si>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</si>
  <si>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</si>
  <si>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</si>
  <si>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</si>
  <si>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</si>
  <si>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</si>
  <si>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</si>
  <si>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</si>
  <si>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</si>
  <si>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</si>
  <si>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</si>
  <si>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</si>
  <si>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</si>
  <si>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</si>
  <si>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</si>
  <si>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</si>
  <si>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</si>
  <si>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</si>
  <si>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</si>
  <si>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</si>
  <si>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</si>
  <si>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</si>
  <si>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</si>
  <si>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</si>
  <si>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</si>
  <si>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</si>
  <si>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</si>
  <si>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</si>
  <si>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</si>
  <si>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</si>
  <si>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</si>
  <si>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</si>
  <si>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</si>
  <si>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</si>
  <si>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</si>
  <si>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</si>
  <si>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</si>
  <si>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</si>
  <si>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</si>
  <si>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</si>
  <si>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</si>
  <si>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</si>
  <si>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</si>
  <si>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</si>
  <si>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</si>
  <si>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</si>
  <si>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</si>
  <si>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</si>
  <si>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</si>
  <si>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</si>
  <si>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</si>
  <si>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</si>
  <si>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</si>
  <si>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</si>
  <si>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</si>
  <si>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</si>
  <si>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</si>
  <si>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</si>
  <si>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</si>
  <si>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</si>
  <si>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</si>
  <si>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</si>
  <si>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</si>
  <si>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</si>
  <si>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</si>
  <si>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</si>
  <si>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</si>
  <si>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</si>
  <si>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</si>
  <si>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</si>
  <si>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</si>
  <si>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</si>
  <si>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</si>
  <si>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</si>
  <si>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</si>
  <si>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</si>
  <si>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</si>
  <si>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</si>
  <si>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</si>
  <si>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</si>
  <si>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</si>
  <si>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</si>
  <si>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</si>
  <si>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</si>
  <si>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</si>
  <si>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</si>
  <si>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</si>
  <si>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</si>
  <si>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</si>
  <si>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</si>
  <si>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</si>
  <si>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</si>
  <si>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</si>
  <si>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</si>
  <si>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</si>
  <si>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</si>
  <si>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</si>
  <si>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</si>
  <si>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</si>
  <si>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</si>
  <si>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</si>
  <si>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</si>
  <si>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</si>
  <si>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</si>
  <si>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</si>
  <si>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</si>
  <si>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</si>
  <si>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</si>
  <si>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</si>
  <si>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</si>
  <si>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</si>
  <si>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</si>
  <si>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</si>
  <si>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</si>
  <si>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</si>
  <si>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</si>
  <si>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</si>
  <si>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</si>
  <si>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</si>
  <si>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</si>
  <si>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</si>
  <si>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</si>
  <si>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</si>
  <si>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</si>
  <si>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</si>
  <si>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</si>
  <si>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</si>
  <si>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</si>
  <si>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</si>
  <si>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</si>
  <si>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</si>
  <si>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</si>
  <si>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</si>
  <si>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</si>
  <si>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</si>
  <si>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</si>
  <si>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</si>
  <si>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</si>
  <si>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</si>
  <si>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</si>
  <si>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</si>
  <si>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</si>
  <si>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</si>
  <si>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</si>
  <si>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</si>
  <si>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</si>
  <si>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</si>
  <si>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</si>
  <si>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</si>
  <si>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</si>
  <si>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</si>
  <si>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</si>
  <si>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</si>
  <si>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</si>
  <si>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</si>
  <si>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</si>
  <si>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</si>
  <si>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</si>
  <si>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</si>
  <si>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</si>
  <si>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</si>
  <si>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</si>
  <si>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</si>
  <si>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</si>
  <si>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</si>
  <si>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</si>
  <si>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</si>
  <si>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</si>
  <si>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</si>
  <si>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</si>
  <si>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</si>
  <si>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</si>
  <si>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</si>
  <si>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</si>
  <si>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</si>
  <si>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</si>
  <si>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</si>
  <si>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</si>
  <si>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</si>
  <si>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</si>
  <si>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</si>
  <si>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</si>
  <si>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</si>
  <si>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</si>
  <si>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</si>
  <si>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</si>
  <si>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</si>
  <si>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</si>
  <si>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</si>
  <si>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</si>
  <si>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</si>
  <si>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</si>
  <si>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</si>
  <si>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</si>
  <si>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</si>
  <si>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</si>
  <si>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</si>
  <si>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</si>
  <si>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</si>
  <si>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</si>
  <si>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</si>
  <si>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</si>
  <si>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</si>
  <si>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</si>
  <si>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</si>
  <si>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</si>
  <si>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</si>
  <si>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</si>
  <si>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</si>
  <si>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</si>
  <si>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</si>
  <si>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</si>
  <si>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</si>
  <si>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</si>
  <si>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</si>
  <si>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</si>
  <si>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</si>
  <si>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</si>
  <si>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</si>
  <si>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</si>
  <si>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</si>
  <si>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</si>
  <si>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</si>
  <si>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</si>
  <si>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</si>
  <si>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</si>
  <si>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</si>
  <si>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</si>
  <si>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</si>
  <si>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</si>
  <si>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</si>
  <si>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</si>
  <si>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</si>
  <si>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</si>
  <si>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</si>
  <si>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</si>
  <si>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</si>
  <si>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</si>
  <si>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</si>
  <si>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</si>
  <si>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</si>
  <si>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</si>
  <si>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</si>
  <si>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</si>
  <si>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</si>
  <si>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</si>
  <si>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</si>
  <si>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</si>
  <si>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</si>
  <si>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</si>
  <si>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</si>
  <si>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</si>
  <si>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</si>
  <si>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</si>
  <si>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</si>
  <si>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</si>
  <si>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</si>
  <si>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</si>
  <si>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</si>
  <si>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</si>
  <si>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</si>
  <si>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</si>
  <si>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</si>
  <si>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</si>
  <si>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</si>
  <si>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</si>
  <si>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</si>
  <si>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</si>
  <si>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</si>
  <si>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</si>
  <si>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</si>
  <si>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</si>
  <si>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</si>
  <si>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</si>
  <si>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</si>
  <si>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</si>
  <si>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</si>
  <si>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</si>
  <si>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</si>
  <si>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</si>
  <si>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</si>
  <si>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</si>
  <si>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</si>
  <si>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</si>
  <si>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</si>
  <si>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</si>
  <si>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</si>
  <si>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</si>
  <si>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</si>
  <si>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</si>
  <si>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</si>
  <si>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</si>
  <si>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</si>
  <si>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</si>
  <si>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</si>
  <si>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</si>
  <si>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</si>
  <si>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</si>
  <si>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</si>
  <si>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</si>
  <si>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</si>
  <si>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</si>
  <si>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</si>
  <si>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</si>
  <si>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</si>
  <si>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</si>
  <si>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</si>
  <si>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</si>
  <si>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</si>
  <si>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</si>
  <si>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</si>
  <si>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</si>
  <si>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</si>
  <si>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</si>
  <si>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</si>
  <si>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</si>
  <si>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</si>
  <si>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</si>
  <si>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</si>
  <si>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</si>
  <si>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</si>
  <si>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</si>
  <si>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</si>
  <si>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</si>
  <si>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</si>
  <si>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</si>
  <si>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</si>
  <si>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</si>
  <si>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</si>
  <si>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</si>
  <si>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</si>
  <si>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</si>
  <si>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</si>
  <si>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</si>
  <si>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</si>
  <si>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</si>
  <si>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</si>
  <si>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</si>
  <si>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</si>
  <si>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</si>
  <si>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</si>
  <si>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</si>
  <si>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</si>
  <si>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</si>
  <si>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</si>
  <si>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</si>
  <si>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</si>
  <si>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</si>
  <si>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</si>
  <si>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</si>
  <si>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</si>
  <si>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</si>
  <si>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</si>
  <si>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</si>
  <si>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</si>
  <si>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</si>
  <si>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</si>
  <si>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</si>
  <si>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</si>
  <si>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</si>
  <si>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</si>
  <si>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</si>
  <si>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</si>
  <si>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</si>
  <si>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</si>
  <si>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</si>
  <si>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</si>
  <si>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</si>
  <si>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</si>
  <si>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</si>
  <si>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</si>
  <si>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</si>
  <si>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</si>
  <si>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</si>
  <si>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</si>
  <si>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</si>
  <si>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</si>
  <si>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</si>
  <si>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</si>
  <si>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</si>
  <si>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</si>
  <si>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</si>
  <si>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</si>
  <si>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</si>
  <si>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</si>
  <si>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</si>
  <si>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</si>
  <si>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</si>
  <si>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</si>
  <si>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</si>
  <si>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</si>
  <si>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</si>
  <si>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</si>
  <si>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</si>
  <si>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</si>
  <si>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</si>
  <si>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</si>
  <si>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</si>
  <si>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</si>
  <si>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</si>
  <si>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</si>
  <si>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</si>
  <si>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</si>
  <si>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</si>
  <si>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</si>
  <si>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</si>
  <si>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</si>
  <si>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</si>
  <si>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</si>
  <si>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</si>
  <si>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</si>
  <si>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</si>
  <si>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</si>
  <si>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</si>
  <si>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</si>
  <si>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</si>
  <si>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</si>
  <si>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</si>
  <si>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</si>
  <si>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</si>
  <si>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</si>
  <si>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</si>
  <si>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</si>
  <si>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</si>
  <si>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</si>
  <si>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</si>
  <si>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</si>
  <si>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</si>
  <si>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</si>
  <si>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</si>
  <si>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</si>
  <si>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</si>
  <si>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</si>
  <si>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</si>
  <si>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</si>
  <si>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</si>
  <si>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</si>
  <si>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</si>
  <si>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</si>
  <si>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</si>
  <si>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</si>
  <si>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</si>
  <si>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</si>
  <si>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</si>
  <si>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</si>
  <si>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</si>
  <si>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</si>
  <si>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</si>
  <si>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</si>
  <si>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</si>
  <si>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</si>
  <si>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</si>
  <si>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</si>
  <si>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</si>
  <si>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</si>
  <si>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</si>
  <si>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</si>
  <si>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</si>
  <si>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</si>
  <si>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</si>
  <si>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</si>
  <si>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</si>
  <si>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</si>
  <si>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</si>
  <si>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</si>
  <si>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</si>
  <si>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</si>
  <si>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</si>
  <si>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</si>
  <si>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</si>
  <si>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</si>
  <si>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</si>
  <si>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</si>
  <si>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</si>
  <si>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</si>
  <si>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</si>
  <si>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</si>
  <si>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</si>
  <si>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</si>
  <si>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</si>
  <si>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</si>
  <si>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</si>
  <si>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</si>
  <si>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</si>
  <si>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</si>
  <si>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</si>
  <si>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</si>
  <si>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</si>
  <si>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</si>
  <si>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</si>
  <si>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</si>
  <si>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</si>
  <si>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</si>
  <si>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</si>
  <si>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</si>
  <si>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</si>
  <si>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</si>
  <si>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</si>
  <si>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</si>
  <si>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</si>
  <si>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</si>
  <si>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</si>
  <si>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</si>
  <si>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</si>
  <si>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</si>
  <si>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</si>
  <si>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</si>
  <si>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</si>
  <si>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</si>
  <si>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</si>
  <si>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</si>
  <si>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</si>
  <si>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</si>
  <si>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</si>
  <si>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</si>
  <si>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</si>
  <si>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</si>
  <si>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</si>
  <si>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</si>
  <si>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</si>
  <si>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</si>
  <si>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</si>
  <si>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</si>
  <si>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</si>
  <si>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</si>
  <si>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</si>
  <si>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</si>
  <si>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</si>
  <si>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</si>
  <si>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</si>
  <si>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</si>
  <si>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</si>
  <si>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</si>
  <si>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</si>
  <si>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</si>
  <si>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</si>
  <si>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</si>
  <si>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</si>
  <si>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</si>
  <si>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</si>
  <si>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</si>
  <si>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</si>
  <si>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</si>
  <si>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</si>
  <si>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</si>
  <si>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</si>
  <si>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</si>
  <si>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</si>
  <si>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</si>
  <si>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</si>
  <si>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</si>
  <si>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</si>
  <si>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</si>
  <si>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</si>
  <si>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</si>
  <si>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</si>
  <si>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</si>
  <si>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</si>
  <si>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</si>
  <si>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</si>
  <si>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</si>
  <si>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</si>
  <si>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</si>
  <si>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</si>
  <si>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</si>
  <si>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</si>
  <si>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</si>
  <si>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</si>
  <si>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</si>
  <si>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</si>
  <si>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</si>
  <si>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</si>
  <si>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</si>
  <si>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</si>
  <si>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</si>
  <si>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</si>
  <si>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</si>
  <si>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</si>
  <si>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</si>
  <si>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</si>
  <si>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</si>
  <si>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</si>
  <si>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</si>
  <si>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</si>
  <si>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</si>
  <si>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</si>
  <si>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</si>
  <si>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</si>
  <si>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</si>
  <si>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</si>
  <si>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</si>
  <si>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</si>
  <si>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</si>
  <si>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</si>
  <si>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</si>
  <si>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</si>
  <si>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</si>
  <si>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</si>
  <si>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</si>
  <si>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</si>
  <si>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</si>
  <si>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</si>
  <si>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</si>
  <si>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</si>
  <si>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</si>
  <si>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</si>
  <si>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</si>
  <si>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</si>
  <si>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</si>
  <si>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</si>
  <si>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</si>
  <si>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</si>
  <si>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</si>
  <si>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</si>
  <si>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</si>
  <si>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</si>
  <si>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</si>
  <si>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</si>
  <si>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</si>
  <si>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</si>
  <si>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</si>
  <si>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</si>
  <si>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</si>
  <si>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</si>
  <si>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</si>
  <si>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</si>
  <si>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</si>
  <si>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</si>
  <si>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</si>
  <si>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</si>
  <si>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</si>
  <si>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</si>
  <si>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</si>
  <si>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</si>
  <si>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</si>
  <si>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</si>
  <si>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</si>
  <si>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</si>
  <si>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</si>
  <si>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</si>
  <si>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</si>
  <si>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</si>
  <si>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</si>
  <si>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</si>
  <si>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</si>
  <si>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</si>
  <si>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</si>
  <si>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</si>
  <si>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</si>
  <si>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</si>
  <si>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</si>
  <si>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</si>
  <si>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</si>
  <si>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</si>
  <si>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</si>
  <si>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</si>
  <si>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</si>
  <si>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</si>
  <si>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</si>
  <si>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</si>
  <si>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</si>
  <si>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</si>
  <si>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</si>
  <si>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</si>
  <si>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</si>
  <si>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</si>
  <si>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</si>
  <si>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</si>
  <si>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</si>
  <si>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</si>
  <si>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</si>
  <si>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</si>
  <si>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</si>
  <si>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</si>
  <si>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</si>
  <si>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</si>
  <si>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</si>
  <si>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</si>
  <si>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</si>
  <si>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</si>
  <si>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</si>
  <si>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</si>
  <si>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</si>
  <si>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</si>
  <si>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</si>
  <si>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</si>
  <si>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</si>
  <si>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</si>
  <si>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</si>
  <si>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</si>
  <si>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</si>
  <si>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</si>
  <si>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</si>
  <si>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</si>
  <si>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</si>
  <si>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</si>
  <si>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</si>
  <si>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</si>
  <si>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</si>
  <si>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</si>
  <si>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</si>
  <si>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</si>
  <si>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</si>
  <si>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</si>
  <si>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</si>
  <si>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</si>
  <si>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</si>
  <si>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</si>
  <si>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</si>
  <si>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</si>
  <si>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</si>
  <si>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</si>
  <si>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</si>
  <si>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</si>
  <si>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</si>
  <si>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</si>
  <si>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</si>
  <si>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</si>
  <si>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</si>
  <si>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</si>
  <si>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</si>
  <si>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</si>
  <si>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</si>
  <si>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</si>
  <si>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</si>
  <si>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</si>
  <si>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</si>
  <si>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</si>
  <si>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</si>
  <si>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</si>
  <si>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</si>
  <si>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</si>
  <si>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</si>
  <si>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</si>
  <si>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</si>
  <si>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</si>
  <si>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</si>
  <si>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</si>
  <si>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</si>
  <si>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</si>
  <si>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</si>
  <si>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</si>
  <si>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</si>
  <si>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</si>
  <si>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</si>
  <si>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</si>
  <si>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</si>
  <si>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</si>
  <si>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</si>
  <si>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</si>
  <si>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</si>
  <si>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</si>
  <si>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</si>
  <si>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</si>
  <si>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</si>
  <si>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</si>
  <si>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</si>
  <si>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</si>
  <si>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</si>
  <si>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</si>
  <si>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</si>
  <si>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</si>
  <si>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</si>
  <si>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</si>
  <si>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</si>
  <si>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</si>
  <si>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</si>
  <si>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</si>
  <si>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</si>
  <si>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</si>
  <si>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</si>
  <si>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</si>
  <si>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</si>
  <si>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</si>
  <si>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</si>
  <si>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</si>
  <si>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</si>
  <si>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</si>
  <si>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</si>
  <si>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</si>
  <si>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</si>
  <si>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</si>
  <si>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</si>
  <si>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</si>
  <si>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</si>
  <si>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</si>
  <si>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</si>
  <si>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</si>
  <si>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</si>
  <si>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</si>
  <si>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</si>
  <si>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</si>
  <si>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</si>
  <si>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</si>
  <si>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</si>
  <si>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</si>
  <si>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</si>
  <si>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</si>
  <si>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</si>
  <si>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</si>
  <si>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</si>
  <si>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</si>
  <si>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</si>
  <si>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</si>
  <si>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</si>
  <si>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</si>
  <si>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</si>
  <si>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</si>
  <si>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</si>
  <si>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</si>
  <si>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</si>
  <si>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</si>
  <si>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</si>
  <si>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</si>
  <si>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</si>
  <si>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</si>
  <si>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</si>
  <si>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</si>
  <si>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</si>
  <si>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</si>
  <si>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</si>
  <si>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</si>
  <si>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</si>
  <si>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</si>
  <si>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</si>
  <si>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</si>
  <si>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</si>
  <si>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</si>
  <si>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</si>
  <si>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</si>
  <si>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</si>
  <si>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</si>
  <si>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</si>
  <si>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</si>
  <si>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</si>
  <si>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</si>
  <si>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</si>
  <si>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</si>
  <si>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</si>
  <si>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</si>
  <si>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</si>
  <si>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</si>
  <si>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</si>
  <si>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</si>
  <si>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</si>
  <si>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</si>
  <si>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</si>
  <si>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</si>
  <si>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</si>
  <si>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</si>
  <si>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</si>
  <si>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</si>
  <si>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</si>
  <si>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</si>
  <si>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</si>
  <si>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</si>
  <si>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</si>
  <si>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</si>
  <si>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</si>
  <si>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</si>
  <si>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</si>
  <si>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</si>
  <si>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</si>
  <si>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</si>
  <si>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</si>
  <si>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</si>
  <si>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</si>
  <si>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</si>
  <si>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</si>
  <si>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</si>
  <si>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</si>
  <si>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</si>
  <si>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</si>
  <si>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</si>
  <si>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</si>
  <si>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</si>
  <si>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</si>
  <si>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</si>
  <si>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</si>
  <si>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</si>
  <si>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</si>
  <si>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</si>
  <si>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</si>
  <si>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</si>
  <si>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</si>
  <si>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</si>
  <si>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</si>
  <si>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</si>
  <si>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</si>
  <si>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</si>
  <si>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</si>
  <si>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</si>
  <si>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</si>
  <si>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</si>
  <si>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</si>
  <si>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</si>
  <si>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</si>
  <si>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</si>
  <si>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</si>
  <si>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</si>
  <si>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</si>
  <si>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</si>
  <si>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</si>
  <si>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</si>
  <si>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</si>
  <si>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</si>
  <si>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</si>
  <si>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</si>
  <si>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</si>
  <si>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</si>
  <si>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</si>
  <si>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</si>
  <si>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</si>
  <si>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</si>
  <si>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</si>
  <si>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</si>
  <si>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</si>
  <si>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</si>
  <si>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</si>
  <si>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</si>
  <si>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</si>
  <si>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</si>
  <si>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</si>
  <si>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</si>
  <si>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</si>
  <si>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</si>
  <si>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</si>
  <si>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</si>
  <si>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</si>
  <si>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</si>
  <si>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</si>
  <si>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</si>
  <si>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</si>
  <si>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</si>
  <si>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</si>
  <si>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</si>
  <si>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</si>
  <si>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</si>
  <si>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</si>
  <si>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</si>
  <si>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</si>
  <si>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</si>
  <si>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</si>
  <si>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</si>
  <si>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</si>
  <si>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</si>
  <si>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</si>
  <si>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</si>
  <si>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</si>
  <si>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</si>
  <si>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</si>
  <si>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</si>
  <si>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</si>
  <si>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</si>
  <si>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</si>
  <si>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</si>
  <si>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</si>
  <si>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</si>
  <si>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</si>
  <si>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</si>
  <si>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</si>
  <si>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</si>
  <si>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</si>
  <si>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</si>
  <si>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</si>
  <si>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</si>
  <si>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</si>
  <si>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</si>
  <si>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</si>
  <si>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</si>
  <si>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</si>
  <si>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</si>
  <si>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</si>
  <si>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</si>
  <si>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</si>
  <si>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</si>
  <si>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</si>
  <si>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</si>
  <si>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</si>
  <si>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</si>
  <si>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</si>
  <si>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</si>
  <si>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</si>
  <si>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</si>
  <si>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</si>
  <si>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</si>
  <si>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</si>
  <si>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</si>
  <si>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</si>
  <si>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</si>
  <si>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</si>
  <si>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</si>
  <si>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</si>
  <si>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</si>
  <si>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</si>
  <si>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</si>
  <si>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</si>
  <si>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</si>
  <si>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</si>
  <si>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</si>
  <si>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</si>
  <si>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</si>
  <si>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</si>
  <si>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</si>
  <si>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</si>
  <si>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</si>
  <si>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</si>
  <si>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</si>
  <si>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</si>
  <si>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</si>
  <si>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</si>
  <si>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</si>
  <si>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</si>
  <si>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</si>
  <si>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</si>
  <si>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</si>
  <si>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</si>
  <si>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</si>
  <si>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</si>
  <si>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</si>
  <si>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</si>
  <si>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</si>
  <si>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</si>
  <si>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</si>
  <si>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</si>
  <si>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</si>
  <si>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</si>
  <si>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</si>
  <si>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</si>
  <si>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</si>
  <si>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</si>
  <si>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</si>
  <si>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</si>
  <si>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</si>
  <si>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</si>
  <si>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</si>
  <si>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</si>
  <si>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</si>
  <si>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</si>
  <si>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</si>
  <si>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</si>
  <si>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</si>
  <si>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</si>
  <si>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</si>
  <si>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</si>
  <si>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</si>
  <si>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</si>
  <si>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</si>
  <si>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</si>
  <si>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</si>
  <si>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</si>
  <si>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</si>
  <si>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</si>
  <si>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</si>
  <si>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</si>
  <si>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</si>
  <si>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</si>
  <si>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</si>
  <si>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</si>
  <si>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</si>
  <si>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</si>
  <si>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</si>
  <si>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</si>
  <si>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</si>
  <si>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</si>
  <si>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</si>
  <si>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</si>
  <si>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</si>
  <si>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</si>
  <si>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</si>
  <si>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</si>
  <si>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</si>
  <si>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</si>
  <si>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</si>
  <si>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</si>
  <si>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</si>
  <si>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</si>
  <si>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</si>
  <si>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</si>
  <si>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</si>
  <si>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</si>
  <si>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</si>
  <si>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</si>
  <si>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</si>
  <si>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</si>
  <si>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</si>
  <si>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</si>
  <si>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</si>
  <si>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</si>
  <si>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</si>
  <si>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</si>
  <si>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</si>
  <si>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</si>
  <si>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</si>
  <si>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</si>
  <si>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</si>
  <si>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</si>
  <si>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</si>
  <si>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</si>
  <si>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</si>
  <si>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</si>
  <si>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</si>
  <si>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</si>
  <si>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</si>
  <si>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</si>
  <si>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</si>
  <si>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</si>
  <si>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</si>
  <si>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</si>
  <si>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</si>
  <si>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</si>
  <si>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</si>
  <si>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</si>
  <si>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</si>
  <si>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</si>
  <si>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</si>
  <si>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</si>
  <si>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</si>
  <si>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</si>
  <si>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</si>
  <si>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</si>
  <si>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</si>
  <si>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</si>
  <si>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</si>
  <si>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</si>
  <si>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</si>
  <si>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</si>
  <si>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</si>
  <si>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</si>
  <si>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</si>
  <si>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</si>
  <si>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</si>
  <si>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</si>
  <si>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</si>
  <si>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</si>
  <si>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</si>
  <si>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</si>
  <si>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</si>
  <si>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</si>
  <si>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</si>
  <si>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</si>
  <si>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</si>
  <si>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</si>
  <si>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</si>
  <si>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</si>
  <si>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</si>
  <si>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</si>
  <si>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</si>
  <si>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</si>
  <si>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</si>
  <si>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</si>
  <si>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</si>
  <si>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</si>
  <si>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</si>
  <si>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</si>
  <si>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</si>
  <si>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</si>
  <si>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</si>
  <si>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</si>
  <si>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</si>
  <si>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</si>
  <si>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</si>
  <si>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</si>
  <si>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</si>
  <si>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</si>
  <si>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</si>
  <si>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</si>
  <si>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</si>
  <si>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</si>
  <si>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</si>
  <si>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</si>
  <si>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</si>
  <si>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</si>
  <si>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</si>
  <si>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</si>
  <si>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</si>
  <si>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</si>
  <si>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</si>
  <si>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</si>
  <si>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</si>
  <si>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</si>
  <si>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</si>
  <si>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</si>
  <si>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</si>
  <si>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</si>
  <si>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</si>
  <si>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</si>
  <si>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</si>
  <si>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</si>
  <si>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</si>
  <si>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</si>
  <si>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</si>
  <si>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</si>
  <si>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</si>
  <si>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</si>
  <si>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</si>
  <si>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</si>
  <si>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</si>
  <si>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</si>
  <si>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</si>
  <si>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</si>
  <si>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</si>
  <si>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</si>
  <si>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</si>
  <si>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</si>
  <si>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</si>
  <si>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</si>
  <si>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</si>
  <si>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</si>
  <si>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</si>
  <si>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</si>
  <si>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</si>
  <si>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</si>
  <si>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</si>
  <si>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</si>
  <si>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</si>
  <si>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</si>
  <si>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</si>
  <si>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</si>
  <si>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</si>
  <si>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</si>
  <si>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</si>
  <si>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</si>
  <si>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</si>
  <si>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</si>
  <si>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</si>
  <si>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</si>
  <si>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</si>
  <si>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</si>
  <si>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</si>
  <si>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</si>
  <si>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</si>
  <si>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</si>
  <si>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</si>
  <si>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</si>
  <si>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</si>
  <si>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</si>
  <si>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</si>
  <si>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</si>
  <si>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</si>
  <si>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</si>
  <si>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</si>
  <si>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</si>
  <si>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</si>
  <si>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</si>
  <si>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</si>
  <si>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</si>
  <si>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</si>
  <si>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</si>
  <si>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</si>
  <si>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</si>
  <si>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</si>
  <si>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</si>
  <si>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</si>
  <si>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</si>
  <si>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</si>
  <si>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</si>
  <si>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</si>
  <si>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</si>
  <si>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</si>
  <si>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</si>
  <si>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</si>
  <si>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</si>
  <si>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</si>
  <si>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</si>
  <si>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</si>
  <si>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</si>
  <si>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</si>
  <si>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</si>
  <si>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</si>
  <si>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</si>
  <si>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</si>
  <si>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</si>
  <si>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</si>
  <si>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</si>
  <si>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</si>
  <si>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</si>
  <si>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</si>
  <si>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</si>
  <si>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</si>
  <si>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</si>
  <si>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</si>
  <si>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</si>
  <si>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</si>
  <si>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</si>
  <si>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</si>
  <si>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</si>
  <si>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</si>
  <si>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</si>
  <si>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</si>
  <si>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</si>
  <si>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</si>
  <si>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</si>
  <si>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</si>
  <si>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</si>
  <si>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</si>
  <si>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</si>
  <si>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</si>
  <si>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</si>
  <si>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</si>
  <si>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</si>
  <si>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</si>
  <si>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</si>
  <si>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</si>
  <si>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</si>
  <si>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</si>
  <si>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</si>
  <si>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</si>
  <si>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</si>
  <si>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</si>
  <si>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</si>
  <si>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</si>
  <si>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</si>
  <si>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</si>
  <si>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</si>
  <si>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</si>
  <si>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</si>
  <si>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</si>
  <si>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</si>
  <si>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</si>
  <si>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</si>
  <si>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</si>
  <si>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</si>
  <si>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</si>
  <si>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</si>
  <si>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</si>
  <si>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</si>
  <si>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</si>
  <si>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</si>
  <si>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</si>
  <si>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</si>
  <si>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</si>
  <si>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</si>
  <si>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</si>
  <si>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</si>
  <si>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</si>
  <si>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</si>
  <si>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</si>
  <si>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</si>
  <si>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</si>
  <si>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</si>
  <si>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</si>
  <si>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</si>
  <si>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</si>
  <si>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</si>
  <si>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</si>
  <si>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</si>
  <si>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</si>
  <si>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</si>
  <si>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</si>
  <si>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</si>
  <si>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</si>
  <si>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</si>
  <si>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</si>
  <si>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</si>
  <si>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</si>
  <si>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</si>
  <si>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</si>
  <si>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</si>
  <si>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</si>
  <si>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</si>
  <si>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</si>
  <si>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</si>
  <si>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</si>
  <si>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</si>
  <si>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</si>
  <si>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</si>
  <si>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</si>
  <si>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</si>
  <si>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</si>
  <si>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</si>
  <si>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</si>
  <si>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</si>
  <si>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</si>
  <si>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</si>
  <si>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</si>
  <si>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</si>
  <si>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</si>
  <si>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</si>
  <si>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</si>
  <si>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</si>
  <si>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</si>
  <si>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</si>
  <si>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</si>
  <si>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</si>
  <si>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</si>
  <si>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</si>
  <si>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</si>
  <si>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</si>
  <si>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</si>
  <si>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</si>
  <si>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</si>
  <si>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</si>
  <si>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</si>
  <si>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</si>
  <si>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</si>
  <si>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</si>
  <si>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</si>
  <si>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</si>
  <si>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</si>
  <si>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</si>
  <si>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</si>
  <si>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</si>
  <si>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</si>
  <si>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</si>
  <si>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</si>
  <si>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</si>
  <si>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</si>
  <si>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</si>
  <si>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</si>
  <si>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</si>
  <si>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</si>
  <si>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</si>
  <si>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</si>
  <si>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</si>
  <si>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</si>
  <si>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</si>
  <si>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</si>
  <si>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</si>
  <si>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</si>
  <si>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</si>
  <si>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</si>
  <si>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</si>
  <si>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</si>
  <si>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</si>
  <si>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</si>
  <si>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</si>
  <si>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</si>
  <si>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</si>
  <si>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</si>
  <si>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</si>
  <si>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</si>
  <si>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</si>
  <si>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</si>
  <si>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</si>
  <si>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</si>
  <si>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</si>
  <si>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</si>
  <si>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</si>
  <si>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</si>
  <si>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</si>
  <si>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</si>
  <si>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</si>
  <si>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</si>
  <si>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</si>
  <si>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</si>
  <si>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</si>
  <si>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</si>
  <si>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</si>
  <si>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</si>
  <si>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</si>
  <si>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</si>
  <si>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</si>
  <si>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</si>
  <si>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</si>
  <si>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</si>
  <si>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</si>
  <si>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</si>
  <si>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</si>
  <si>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</si>
  <si>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</si>
  <si>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</si>
  <si>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</si>
  <si>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</si>
  <si>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</si>
  <si>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</si>
  <si>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</si>
  <si>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</si>
  <si>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</si>
  <si>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</si>
  <si>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</si>
  <si>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</si>
  <si>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</si>
  <si>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</si>
  <si>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</si>
  <si>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</si>
  <si>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</si>
  <si>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</si>
  <si>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</si>
  <si>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</si>
  <si>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</si>
  <si>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</si>
  <si>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</si>
  <si>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</si>
  <si>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</si>
  <si>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</si>
  <si>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</si>
  <si>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</si>
  <si>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</si>
  <si>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</si>
  <si>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</si>
  <si>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</si>
  <si>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</si>
  <si>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</si>
  <si>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</si>
  <si>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</si>
  <si>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</si>
  <si>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</si>
  <si>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</si>
  <si>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</si>
  <si>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</si>
  <si>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</si>
  <si>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</si>
  <si>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</si>
  <si>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</si>
  <si>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</si>
  <si>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</si>
  <si>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</si>
  <si>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</si>
  <si>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</si>
  <si>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</si>
  <si>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</si>
  <si>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</si>
  <si>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</si>
  <si>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</si>
  <si>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</si>
  <si>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</si>
  <si>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</si>
  <si>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</si>
  <si>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</si>
  <si>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</si>
  <si>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</si>
  <si>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</si>
  <si>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</si>
  <si>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</si>
  <si>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</si>
  <si>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</si>
  <si>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</si>
  <si>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</si>
  <si>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</si>
  <si>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</si>
  <si>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</si>
  <si>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</si>
  <si>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</si>
  <si>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</si>
  <si>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</si>
  <si>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</si>
  <si>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</si>
  <si>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</si>
  <si>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</si>
  <si>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</si>
  <si>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</si>
  <si>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</si>
  <si>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</si>
  <si>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</si>
  <si>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</si>
  <si>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</si>
  <si>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</si>
  <si>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</si>
  <si>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</si>
  <si>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</si>
  <si>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</si>
  <si>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</si>
  <si>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</si>
  <si>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</si>
  <si>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</si>
  <si>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</si>
  <si>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</si>
  <si>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</si>
  <si>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</si>
  <si>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</si>
  <si>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</si>
  <si>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</si>
  <si>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</si>
  <si>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</si>
  <si>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</si>
  <si>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</si>
  <si>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</si>
  <si>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</si>
  <si>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</si>
  <si>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</si>
  <si>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</si>
  <si>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</si>
  <si>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</si>
  <si>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</si>
  <si>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</si>
  <si>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</si>
  <si>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</si>
  <si>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</si>
  <si>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</si>
  <si>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</si>
  <si>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</si>
  <si>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</si>
  <si>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</si>
  <si>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</si>
  <si>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</si>
  <si>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</si>
  <si>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</si>
  <si>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</si>
  <si>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</si>
  <si>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</si>
  <si>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</si>
  <si>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</si>
  <si>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</si>
  <si>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</si>
  <si>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</si>
  <si>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</si>
  <si>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</si>
  <si>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</si>
  <si>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</si>
  <si>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</si>
  <si>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</si>
  <si>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</si>
  <si>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</si>
  <si>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</si>
  <si>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</si>
  <si>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</si>
  <si>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</si>
  <si>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</si>
  <si>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</si>
  <si>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</si>
  <si>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</si>
  <si>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</si>
  <si>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</si>
  <si>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</si>
  <si>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</si>
  <si>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</si>
  <si>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</si>
  <si>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</si>
  <si>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</si>
  <si>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</si>
  <si>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</si>
  <si>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</si>
  <si>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</si>
  <si>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</si>
  <si>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</si>
  <si>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</si>
  <si>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</si>
  <si>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</si>
  <si>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</si>
  <si>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</si>
  <si>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</si>
  <si>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</si>
  <si>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</si>
  <si>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</si>
  <si>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</si>
  <si>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</si>
  <si>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</si>
  <si>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</si>
  <si>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</si>
  <si>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</si>
  <si>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</si>
  <si>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</si>
  <si>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</si>
  <si>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</si>
  <si>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</si>
  <si>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</si>
  <si>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</si>
  <si>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</si>
  <si>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</si>
  <si>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</si>
  <si>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</si>
  <si>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</si>
  <si>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</si>
  <si>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</si>
  <si>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</si>
  <si>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</si>
  <si>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</si>
  <si>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</si>
  <si>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</si>
  <si>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</si>
  <si>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</si>
  <si>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</si>
  <si>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</si>
  <si>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</si>
  <si>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</si>
  <si>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</si>
  <si>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</si>
  <si>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</si>
  <si>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</si>
  <si>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</si>
  <si>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</si>
  <si>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</si>
  <si>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</si>
  <si>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</si>
  <si>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</si>
  <si>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</si>
  <si>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</si>
  <si>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</si>
  <si>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</si>
  <si>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</si>
  <si>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</si>
  <si>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</si>
  <si>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</si>
  <si>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</si>
  <si>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</si>
  <si>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</si>
  <si>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</si>
  <si>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</si>
  <si>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</si>
  <si>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</si>
  <si>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</si>
  <si>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</si>
  <si>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</si>
  <si>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</si>
  <si>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</si>
  <si>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</si>
  <si>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</si>
  <si>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</si>
  <si>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</si>
  <si>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</si>
  <si>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</si>
  <si>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</si>
  <si>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</si>
  <si>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</si>
  <si>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</si>
  <si>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</si>
  <si>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</si>
  <si>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</si>
  <si>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</si>
  <si>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</si>
  <si>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</si>
  <si>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</si>
  <si>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</si>
  <si>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</si>
  <si>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</si>
  <si>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</si>
  <si>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</si>
  <si>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</si>
  <si>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</si>
  <si>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</si>
  <si>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</si>
  <si>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</si>
  <si>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</si>
  <si>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</si>
  <si>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</si>
  <si>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</si>
  <si>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</si>
  <si>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</si>
  <si>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</si>
  <si>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</si>
  <si>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</si>
  <si>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</si>
  <si>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</si>
  <si>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</si>
  <si>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</si>
  <si>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</si>
  <si>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</si>
  <si>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</si>
  <si>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</si>
  <si>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</si>
  <si>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</si>
  <si>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</si>
  <si>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</si>
  <si>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</si>
  <si>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</si>
  <si>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</si>
  <si>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</si>
  <si>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</si>
  <si>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</si>
  <si>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</si>
  <si>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</si>
  <si>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</si>
  <si>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</si>
  <si>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</si>
  <si>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</si>
  <si>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</si>
  <si>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</si>
  <si>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</si>
  <si>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</si>
  <si>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</si>
  <si>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</si>
  <si>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</si>
  <si>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</si>
  <si>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</si>
  <si>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</si>
  <si>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</si>
  <si>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</si>
  <si>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</si>
  <si>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</si>
  <si>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</si>
  <si>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</si>
  <si>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</si>
  <si>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</si>
  <si>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</si>
  <si>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</si>
  <si>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</si>
  <si>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</si>
  <si>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</si>
  <si>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</si>
  <si>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</si>
  <si>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</si>
  <si>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</si>
  <si>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</si>
  <si>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</si>
  <si>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</si>
  <si>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</si>
  <si>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</si>
  <si>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</si>
  <si>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</si>
  <si>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</si>
  <si>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</si>
  <si>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</si>
  <si>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</si>
  <si>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</si>
  <si>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</si>
  <si>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</si>
  <si>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</si>
  <si>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</si>
  <si>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</si>
  <si>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</si>
  <si>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</si>
  <si>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</si>
  <si>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</si>
  <si>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</si>
  <si>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</si>
  <si>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</si>
  <si>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</si>
  <si>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</si>
  <si>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</si>
  <si>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</si>
  <si>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</si>
  <si>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</si>
  <si>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</si>
  <si>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</si>
  <si>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</si>
  <si>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</si>
  <si>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</si>
  <si>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</si>
  <si>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</si>
  <si>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</si>
  <si>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</si>
  <si>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</si>
  <si>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</si>
  <si>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</si>
  <si>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</si>
  <si>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</si>
  <si>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</si>
  <si>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</si>
  <si>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</si>
  <si>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</si>
  <si>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</si>
  <si>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</si>
  <si>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</si>
  <si>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</si>
  <si>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</si>
  <si>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</si>
  <si>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</si>
  <si>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</si>
  <si>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</si>
  <si>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</si>
  <si>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</si>
  <si>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</si>
  <si>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</si>
  <si>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</si>
  <si>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</si>
  <si>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</si>
  <si>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</si>
  <si>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</si>
  <si>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</si>
  <si>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</si>
  <si>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</si>
  <si>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</si>
  <si>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</si>
  <si>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</si>
  <si>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</si>
  <si>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</si>
  <si>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</si>
  <si>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</si>
  <si>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</si>
  <si>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</si>
  <si>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</si>
  <si>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</si>
  <si>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</si>
  <si>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</si>
  <si>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</si>
  <si>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</si>
  <si>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</si>
  <si>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</si>
  <si>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</si>
  <si>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</si>
  <si>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</si>
  <si>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</si>
  <si>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</si>
  <si>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</si>
  <si>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</si>
  <si>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</si>
  <si>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</si>
  <si>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</si>
  <si>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</si>
  <si>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</si>
  <si>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</si>
  <si>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</si>
  <si>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</si>
  <si>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</si>
  <si>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</si>
  <si>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</si>
  <si>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</si>
  <si>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</si>
  <si>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</si>
  <si>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</si>
  <si>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</si>
  <si>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</si>
  <si>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</si>
  <si>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</si>
  <si>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</si>
  <si>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</si>
  <si>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</si>
  <si>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</si>
  <si>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</si>
  <si>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</si>
  <si>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</si>
  <si>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</si>
  <si>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</si>
  <si>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</si>
  <si>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</si>
  <si>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</si>
  <si>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</si>
  <si>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</si>
  <si>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</si>
  <si>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</si>
  <si>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</si>
  <si>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</si>
  <si>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</si>
  <si>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</si>
  <si>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</si>
  <si>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</si>
  <si>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</si>
  <si>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</si>
  <si>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</si>
  <si>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</si>
  <si>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</si>
  <si>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</si>
  <si>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</si>
  <si>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</si>
  <si>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</si>
  <si>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</si>
  <si>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</si>
  <si>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</si>
  <si>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</si>
  <si>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</si>
  <si>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</si>
  <si>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</si>
  <si>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</si>
  <si>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</si>
  <si>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</si>
  <si>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</si>
  <si>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</si>
  <si>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</si>
  <si>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</si>
  <si>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</si>
  <si>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</si>
  <si>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</si>
  <si>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</si>
  <si>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</si>
  <si>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</si>
  <si>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</si>
  <si>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</si>
  <si>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</si>
  <si>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</si>
  <si>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</si>
  <si>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</si>
  <si>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</si>
  <si>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</si>
  <si>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</si>
  <si>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</si>
  <si>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</si>
  <si>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</si>
  <si>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</si>
  <si>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</si>
  <si>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</si>
  <si>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</si>
  <si>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</si>
  <si>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</si>
  <si>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</si>
  <si>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</si>
  <si>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</si>
  <si>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</si>
  <si>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</si>
  <si>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</si>
  <si>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</si>
  <si>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</si>
  <si>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</si>
  <si>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</si>
  <si>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</si>
  <si>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</si>
  <si>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</si>
  <si>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</si>
  <si>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</si>
  <si>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</si>
  <si>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</si>
  <si>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</si>
  <si>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</si>
  <si>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</si>
  <si>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</si>
  <si>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</si>
  <si>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</si>
  <si>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</si>
  <si>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</si>
  <si>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</si>
  <si>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</si>
  <si>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</si>
  <si>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</si>
  <si>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</si>
  <si>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</si>
  <si>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</si>
  <si>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</si>
  <si>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</si>
  <si>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</si>
  <si>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</si>
  <si>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</si>
  <si>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</si>
  <si>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</si>
  <si>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</si>
  <si>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</si>
  <si>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</si>
  <si>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</si>
  <si>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</si>
  <si>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</si>
  <si>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</si>
  <si>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</si>
  <si>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</si>
  <si>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</si>
  <si>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</si>
  <si>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</si>
  <si>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</si>
  <si>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</si>
  <si>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</si>
  <si>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</si>
  <si>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</si>
  <si>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</si>
  <si>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</si>
  <si>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</si>
  <si>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</si>
  <si>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</si>
  <si>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</si>
  <si>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</si>
  <si>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</si>
  <si>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</si>
  <si>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</si>
  <si>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</si>
  <si>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</si>
  <si>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</si>
  <si>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</si>
  <si>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</si>
  <si>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</si>
  <si>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</si>
  <si>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</si>
  <si>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</si>
  <si>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</si>
  <si>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</si>
  <si>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</si>
  <si>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</si>
  <si>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</si>
  <si>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</si>
  <si>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</si>
  <si>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</si>
  <si>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</si>
  <si>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</si>
  <si>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</si>
  <si>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</si>
  <si>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</si>
  <si>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</si>
  <si>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</si>
  <si>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</si>
  <si>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</si>
  <si>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</si>
  <si>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</si>
  <si>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</si>
  <si>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</si>
  <si>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</si>
  <si>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</si>
  <si>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</si>
  <si>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</si>
  <si>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</si>
  <si>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</si>
  <si>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</si>
  <si>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</si>
  <si>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</si>
  <si>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</si>
  <si>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</si>
  <si>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</si>
  <si>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</si>
  <si>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</si>
  <si>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</si>
  <si>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</si>
  <si>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</si>
  <si>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</si>
  <si>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</si>
  <si>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</si>
  <si>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</si>
  <si>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</si>
  <si>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</si>
  <si>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</si>
  <si>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</si>
  <si>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</si>
  <si>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</si>
  <si>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</si>
  <si>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</si>
  <si>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</si>
  <si>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</si>
  <si>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</si>
  <si>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</si>
  <si>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</si>
  <si>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</si>
  <si>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</si>
  <si>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</si>
  <si>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</si>
  <si>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</si>
  <si>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</si>
  <si>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</si>
  <si>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</si>
  <si>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</si>
  <si>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</si>
  <si>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</si>
  <si>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</si>
  <si>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</si>
  <si>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</si>
  <si>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</si>
  <si>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</si>
  <si>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</si>
  <si>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</si>
  <si>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</si>
  <si>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</si>
  <si>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</si>
  <si>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</si>
  <si>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</si>
  <si>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</si>
  <si>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</si>
  <si>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</si>
  <si>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</si>
  <si>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</si>
  <si>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</si>
  <si>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</si>
  <si>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</si>
  <si>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</si>
  <si>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</si>
  <si>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</si>
  <si>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</si>
  <si>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</si>
  <si>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</si>
  <si>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</si>
  <si>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</si>
  <si>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</si>
  <si>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</si>
  <si>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</si>
  <si>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</si>
  <si>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</si>
  <si>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</si>
  <si>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</si>
  <si>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</si>
  <si>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</si>
  <si>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</si>
  <si>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</si>
  <si>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</si>
  <si>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</si>
  <si>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</si>
  <si>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</si>
  <si>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</si>
  <si>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</si>
  <si>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</si>
  <si>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</si>
  <si>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</si>
  <si>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</si>
  <si>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</si>
  <si>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</si>
  <si>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</si>
  <si>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</si>
  <si>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</si>
  <si>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</si>
  <si>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</si>
  <si>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</si>
  <si>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</si>
  <si>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</si>
  <si>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</si>
  <si>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</si>
  <si>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</si>
  <si>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</si>
  <si>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</si>
  <si>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</si>
  <si>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</si>
  <si>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</si>
  <si>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</si>
  <si>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</si>
  <si>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</si>
  <si>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</si>
  <si>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</si>
  <si>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</si>
  <si>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</si>
  <si>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</si>
  <si>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</si>
  <si>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</si>
  <si>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</si>
  <si>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</si>
  <si>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</si>
  <si>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</si>
  <si>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</si>
  <si>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</si>
  <si>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</si>
  <si>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</si>
  <si>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</si>
  <si>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</si>
  <si>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</si>
  <si>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</si>
  <si>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</si>
  <si>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</si>
  <si>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</si>
  <si>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</si>
  <si>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</si>
  <si>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</si>
  <si>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</si>
  <si>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</si>
  <si>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</si>
  <si>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</si>
  <si>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</si>
  <si>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</si>
  <si>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</si>
  <si>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</si>
  <si>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</si>
  <si>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</si>
  <si>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</si>
  <si>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</si>
  <si>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</si>
  <si>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</si>
  <si>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</si>
  <si>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</si>
  <si>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</si>
  <si>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</si>
  <si>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</si>
  <si>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</si>
  <si>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</si>
  <si>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</si>
  <si>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</si>
  <si>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</si>
  <si>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</si>
  <si>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</si>
  <si>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</si>
  <si>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</si>
  <si>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</si>
  <si>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</si>
  <si>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</si>
  <si>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</si>
  <si>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</si>
  <si>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</si>
  <si>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</si>
  <si>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</si>
  <si>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</si>
  <si>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</si>
  <si>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</si>
  <si>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</si>
  <si>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</si>
  <si>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</si>
  <si>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</si>
  <si>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</si>
  <si>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</si>
  <si>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</si>
  <si>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</si>
  <si>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</si>
  <si>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</si>
  <si>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</si>
  <si>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</si>
  <si>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</si>
  <si>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</si>
  <si>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</si>
  <si>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</si>
  <si>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</si>
  <si>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</si>
  <si>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</si>
  <si>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</si>
  <si>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</si>
  <si>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</si>
  <si>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</si>
  <si>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</si>
  <si>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</si>
  <si>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</si>
  <si>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</si>
  <si>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</si>
  <si>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</si>
  <si>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</si>
  <si>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</si>
  <si>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</si>
  <si>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</si>
  <si>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</si>
  <si>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</si>
  <si>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</si>
  <si>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</si>
  <si>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</si>
  <si>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</si>
  <si>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</si>
  <si>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</si>
  <si>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</si>
  <si>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</si>
  <si>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</si>
  <si>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</si>
  <si>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</si>
  <si>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</si>
  <si>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</si>
  <si>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</si>
  <si>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</si>
  <si>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</si>
  <si>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</si>
  <si>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</si>
  <si>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</si>
  <si>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</si>
  <si>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</si>
  <si>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</si>
  <si>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</si>
  <si>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</si>
  <si>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</si>
  <si>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</si>
  <si>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</si>
  <si>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</si>
  <si>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</si>
  <si>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</si>
  <si>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</si>
  <si>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</si>
  <si>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</si>
  <si>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</si>
  <si>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</si>
  <si>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</si>
  <si>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</si>
  <si>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</si>
  <si>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</si>
  <si>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</si>
  <si>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</si>
  <si>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</si>
  <si>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</si>
  <si>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</si>
  <si>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</si>
  <si>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</si>
  <si>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</si>
  <si>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</si>
  <si>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</si>
  <si>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</si>
  <si>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</si>
  <si>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</si>
  <si>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</si>
  <si>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</si>
  <si>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</si>
  <si>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</si>
  <si>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</si>
  <si>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</si>
  <si>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</si>
  <si>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</si>
  <si>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</si>
  <si>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</si>
  <si>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</si>
  <si>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</si>
  <si>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</si>
  <si>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</si>
  <si>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</si>
  <si>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</si>
  <si>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</si>
  <si>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</si>
  <si>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</si>
  <si>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</si>
  <si>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</si>
  <si>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</si>
  <si>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</si>
  <si>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</si>
  <si>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</si>
  <si>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</si>
  <si>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</si>
  <si>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</si>
  <si>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</si>
  <si>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</si>
  <si>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</si>
  <si>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</si>
  <si>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</si>
  <si>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</si>
  <si>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</si>
  <si>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</si>
  <si>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</si>
  <si>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</si>
  <si>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</si>
  <si>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</si>
  <si>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</si>
  <si>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</si>
  <si>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</si>
  <si>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</si>
  <si>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</si>
  <si>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</si>
  <si>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</si>
  <si>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</si>
  <si>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</si>
  <si>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</si>
  <si>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</si>
  <si>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</si>
  <si>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</si>
  <si>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</si>
  <si>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</si>
  <si>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</si>
  <si>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</si>
  <si>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</si>
  <si>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</si>
  <si>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</si>
  <si>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</si>
  <si>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</si>
  <si>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</si>
  <si>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</si>
  <si>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</si>
  <si>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</si>
  <si>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</si>
  <si>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</si>
  <si>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</si>
  <si>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</si>
  <si>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</si>
  <si>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</si>
  <si>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</si>
  <si>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</si>
  <si>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</si>
  <si>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</si>
  <si>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</si>
  <si>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</si>
  <si>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</si>
  <si>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</si>
  <si>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</si>
  <si>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</si>
  <si>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</si>
  <si>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</si>
  <si>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</si>
  <si>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</si>
  <si>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</si>
  <si>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</si>
  <si>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</si>
  <si>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</si>
  <si>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</si>
  <si>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</si>
  <si>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</si>
  <si>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</si>
  <si>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</si>
  <si>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</si>
  <si>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</si>
  <si>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</si>
  <si>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</si>
  <si>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</si>
  <si>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</si>
  <si>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</si>
  <si>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</si>
  <si>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</si>
  <si>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</si>
  <si>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</si>
  <si>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</si>
  <si>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</si>
  <si>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</si>
  <si>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</si>
  <si>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</si>
  <si>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</si>
  <si>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</si>
  <si>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</si>
  <si>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</si>
  <si>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</si>
  <si>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</si>
  <si>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</si>
  <si>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</si>
  <si>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</si>
  <si>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</si>
  <si>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</si>
  <si>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</si>
  <si>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</si>
  <si>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</si>
  <si>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</si>
  <si>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</si>
  <si>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</si>
  <si>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</si>
  <si>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</si>
  <si>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</si>
  <si>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</si>
  <si>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</si>
  <si>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</si>
  <si>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</si>
  <si>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</si>
  <si>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</si>
  <si>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</si>
  <si>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</si>
  <si>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</si>
  <si>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</si>
  <si>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</si>
  <si>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</si>
  <si>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</si>
  <si>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</si>
  <si>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</si>
  <si>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</si>
  <si>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</si>
  <si>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</si>
  <si>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</si>
  <si>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</si>
  <si>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</si>
  <si>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</si>
  <si>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</si>
  <si>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</si>
  <si>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</si>
  <si>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</si>
  <si>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</si>
  <si>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</si>
  <si>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</si>
  <si>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</si>
  <si>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</si>
  <si>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</si>
  <si>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</si>
  <si>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</si>
  <si>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</si>
  <si>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</si>
  <si>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</si>
  <si>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</si>
  <si>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</si>
  <si>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</si>
  <si>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</si>
  <si>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</si>
  <si>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</si>
  <si>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</si>
  <si>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</si>
  <si>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</si>
  <si>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</si>
  <si>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</si>
  <si>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</si>
  <si>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</si>
  <si>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</si>
  <si>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</si>
  <si>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</si>
  <si>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</si>
  <si>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</si>
  <si>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</si>
  <si>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</si>
  <si>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</si>
  <si>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</si>
  <si>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</si>
  <si>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</si>
  <si>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</si>
  <si>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</si>
  <si>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</si>
  <si>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</si>
  <si>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</si>
  <si>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</si>
  <si>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</si>
  <si>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</si>
  <si>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</si>
  <si>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</si>
  <si>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</si>
  <si>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</si>
  <si>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</si>
  <si>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</si>
  <si>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</si>
  <si>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</si>
  <si>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</si>
  <si>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</si>
  <si>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</si>
  <si>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</si>
  <si>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</si>
  <si>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</si>
  <si>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</si>
  <si>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</si>
  <si>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</si>
  <si>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</si>
  <si>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</si>
  <si>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</si>
  <si>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</si>
  <si>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</si>
  <si>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</si>
  <si>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</si>
  <si>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</si>
  <si>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</si>
  <si>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</si>
  <si>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</si>
  <si>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</si>
  <si>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</si>
  <si>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</si>
  <si>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</si>
  <si>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</si>
  <si>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</si>
  <si>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</si>
  <si>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</si>
  <si>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</si>
  <si>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</si>
  <si>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</si>
  <si>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</si>
  <si>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</si>
  <si>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</si>
  <si>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</si>
  <si>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</si>
  <si>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</si>
  <si>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</si>
  <si>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</si>
  <si>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</si>
  <si>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</si>
  <si>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</si>
  <si>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</si>
  <si>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</si>
  <si>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</si>
  <si>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</si>
  <si>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</si>
  <si>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</si>
  <si>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</si>
  <si>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</si>
  <si>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</si>
  <si>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</si>
  <si>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</si>
  <si>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</si>
  <si>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</si>
  <si>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</si>
  <si>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</si>
  <si>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</si>
  <si>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</si>
  <si>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</si>
  <si>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</si>
  <si>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</si>
  <si>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</si>
  <si>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</si>
  <si>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</si>
  <si>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</si>
  <si>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</si>
  <si>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</si>
  <si>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</si>
  <si>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</si>
  <si>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</si>
  <si>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</si>
  <si>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</si>
  <si>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</si>
  <si>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</si>
  <si>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</si>
  <si>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</si>
  <si>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</si>
  <si>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</si>
  <si>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</si>
  <si>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</si>
  <si>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</si>
  <si>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</si>
  <si>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</si>
  <si>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</si>
  <si>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</si>
  <si>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</si>
  <si>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</si>
  <si>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</si>
  <si>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</si>
  <si>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</si>
  <si>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</si>
  <si>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</si>
  <si>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</si>
  <si>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</si>
  <si>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</si>
  <si>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</si>
  <si>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</si>
  <si>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</si>
  <si>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</si>
  <si>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</si>
  <si>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</si>
  <si>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</si>
  <si>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</si>
  <si>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</si>
  <si>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</si>
  <si>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</si>
  <si>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</si>
  <si>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</si>
  <si>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</si>
  <si>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</si>
  <si>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</si>
  <si>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</si>
  <si>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</si>
  <si>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</si>
  <si>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</si>
  <si>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</si>
  <si>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</si>
  <si>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</si>
  <si>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</si>
  <si>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</si>
  <si>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</si>
  <si>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</si>
  <si>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</si>
  <si>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</si>
  <si>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</si>
  <si>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</si>
  <si>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</si>
  <si>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</si>
  <si>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</si>
  <si>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</si>
  <si>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</si>
  <si>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</si>
  <si>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</si>
  <si>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</si>
  <si>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</si>
  <si>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</si>
  <si>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</si>
  <si>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</si>
  <si>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</si>
  <si>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</si>
  <si>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</si>
  <si>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</si>
  <si>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</si>
  <si>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</si>
  <si>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</si>
  <si>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</si>
  <si>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</si>
  <si>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</si>
  <si>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</si>
  <si>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</si>
  <si>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</si>
  <si>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</si>
  <si>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</si>
  <si>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</si>
  <si>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</si>
  <si>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</si>
  <si>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</si>
  <si>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</si>
  <si>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</si>
  <si>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</si>
  <si>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</si>
  <si>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</si>
  <si>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</si>
  <si>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</si>
  <si>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</si>
  <si>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</si>
  <si>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</si>
  <si>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</si>
  <si>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</si>
  <si>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</si>
  <si>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</si>
  <si>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</si>
  <si>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</si>
  <si>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</si>
  <si>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</si>
  <si>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</si>
  <si>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</si>
  <si>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</si>
  <si>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</si>
  <si>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</si>
  <si>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</si>
  <si>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</si>
  <si>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</si>
  <si>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</si>
  <si>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</si>
  <si>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</si>
  <si>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</si>
  <si>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</si>
  <si>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</si>
  <si>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</si>
  <si>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</si>
  <si>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</si>
  <si>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</si>
  <si>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</si>
  <si>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</si>
  <si>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</si>
  <si>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</si>
  <si>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</si>
  <si>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</si>
  <si>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</si>
  <si>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</si>
  <si>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</si>
  <si>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</si>
  <si>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</si>
  <si>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</si>
  <si>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</si>
  <si>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</si>
  <si>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</si>
  <si>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</si>
  <si>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</si>
  <si>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</si>
  <si>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</si>
  <si>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</si>
  <si>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</si>
  <si>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</si>
  <si>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</si>
  <si>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</si>
  <si>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</si>
  <si>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</si>
  <si>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</si>
  <si>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</si>
  <si>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</si>
  <si>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</si>
  <si>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</si>
  <si>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</si>
  <si>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</si>
  <si>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</si>
  <si>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</si>
  <si>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</si>
  <si>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</si>
  <si>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</si>
  <si>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</si>
  <si>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</si>
  <si>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</si>
  <si>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</si>
  <si>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</si>
  <si>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</si>
  <si>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</si>
  <si>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</si>
  <si>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</si>
  <si>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</si>
  <si>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</si>
  <si>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</si>
  <si>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</si>
  <si>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</si>
  <si>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</si>
  <si>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</si>
  <si>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</si>
  <si>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</si>
  <si>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</si>
  <si>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</si>
  <si>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</si>
  <si>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</si>
  <si>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</si>
  <si>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</si>
  <si>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</si>
  <si>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</si>
  <si>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</si>
  <si>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</si>
  <si>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</si>
  <si>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</si>
  <si>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</si>
  <si>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</si>
  <si>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</si>
  <si>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</si>
  <si>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</si>
  <si>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</si>
  <si>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</si>
  <si>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</si>
  <si>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</si>
  <si>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</si>
  <si>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</si>
  <si>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</si>
  <si>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</si>
  <si>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</si>
  <si>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</si>
  <si>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</si>
  <si>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</si>
  <si>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</si>
  <si>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</si>
  <si>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</si>
  <si>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</si>
  <si>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</si>
  <si>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</si>
  <si>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</si>
  <si>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</si>
  <si>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</si>
  <si>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</si>
  <si>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</si>
  <si>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</si>
  <si>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</si>
  <si>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</si>
  <si>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</si>
  <si>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</si>
  <si>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</si>
  <si>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</si>
  <si>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</si>
  <si>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</si>
  <si>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</si>
  <si>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</si>
  <si>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</si>
  <si>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</si>
  <si>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</si>
  <si>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</si>
  <si>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</si>
  <si>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</si>
  <si>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</si>
  <si>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</si>
  <si>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</si>
  <si>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</si>
  <si>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</si>
  <si>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</si>
  <si>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</si>
  <si>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</si>
  <si>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</si>
  <si>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</si>
  <si>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</si>
  <si>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</si>
  <si>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</si>
  <si>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</si>
  <si>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</si>
  <si>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</si>
  <si>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</si>
  <si>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</si>
  <si>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</si>
  <si>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</si>
  <si>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</si>
  <si>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</si>
  <si>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</si>
  <si>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</si>
  <si>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</si>
  <si>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</si>
  <si>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</si>
  <si>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</si>
  <si>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</si>
  <si>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</si>
  <si>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</si>
  <si>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</si>
  <si>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</si>
  <si>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</si>
  <si>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</si>
  <si>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</si>
  <si>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</si>
  <si>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</si>
  <si>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</si>
  <si>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</si>
  <si>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</si>
  <si>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</si>
  <si>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</si>
  <si>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</si>
  <si>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</si>
  <si>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</si>
  <si>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</si>
  <si>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</si>
  <si>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</si>
  <si>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</si>
  <si>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</si>
  <si>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</si>
  <si>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</si>
  <si>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</si>
  <si>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</si>
  <si>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</si>
  <si>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</si>
  <si>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</si>
  <si>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</si>
  <si>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</si>
  <si>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</si>
  <si>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</si>
  <si>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</si>
  <si>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</si>
  <si>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</si>
  <si>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</si>
  <si>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</si>
  <si>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</si>
  <si>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</si>
  <si>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</si>
  <si>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</si>
  <si>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</si>
  <si>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</si>
  <si>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</si>
  <si>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</si>
  <si>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</si>
  <si>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</si>
  <si>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</si>
  <si>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</si>
  <si>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</si>
  <si>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</si>
  <si>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</si>
  <si>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</si>
  <si>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</si>
  <si>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</si>
  <si>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</si>
  <si>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</si>
  <si>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</si>
  <si>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</si>
  <si>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</si>
  <si>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</si>
  <si>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</si>
  <si>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</si>
  <si>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</si>
  <si>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</si>
  <si>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</si>
  <si>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</si>
  <si>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</si>
  <si>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</si>
  <si>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</si>
  <si>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</si>
  <si>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</si>
  <si>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</si>
  <si>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</si>
  <si>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</si>
  <si>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</si>
  <si>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</si>
  <si>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</si>
  <si>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</si>
  <si>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</si>
  <si>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</si>
  <si>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</si>
  <si>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</si>
  <si>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</si>
  <si>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</si>
  <si>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</si>
  <si>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</si>
  <si>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</si>
  <si>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</si>
  <si>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</si>
  <si>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</si>
  <si>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</si>
  <si>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</si>
  <si>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</si>
  <si>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</si>
  <si>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</si>
  <si>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</si>
  <si>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</si>
  <si>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</si>
  <si>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</si>
  <si>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</si>
  <si>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</si>
  <si>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</si>
  <si>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</si>
  <si>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</si>
  <si>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</si>
  <si>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</si>
  <si>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</si>
  <si>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</si>
  <si>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</si>
  <si>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</si>
  <si>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</si>
  <si>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</si>
  <si>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</si>
  <si>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</si>
  <si>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</si>
  <si>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</si>
  <si>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</si>
  <si>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</si>
  <si>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</si>
  <si>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</si>
  <si>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</si>
  <si>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</si>
  <si>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</si>
  <si>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</si>
  <si>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</si>
  <si>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</si>
  <si>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</si>
  <si>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</si>
  <si>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</si>
  <si>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</si>
  <si>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</si>
  <si>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</si>
  <si>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</si>
  <si>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</si>
  <si>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</si>
  <si>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</si>
  <si>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</si>
  <si>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</si>
  <si>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</si>
  <si>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</si>
  <si>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</si>
  <si>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</si>
  <si>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</si>
  <si>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</si>
  <si>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</si>
  <si>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</si>
  <si>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</si>
  <si>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</si>
  <si>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</si>
  <si>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</si>
  <si>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</si>
  <si>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</si>
  <si>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</si>
  <si>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</si>
  <si>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</si>
  <si>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</si>
  <si>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</si>
  <si>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</si>
  <si>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</si>
  <si>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</si>
  <si>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</si>
  <si>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</si>
  <si>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</si>
  <si>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</si>
  <si>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</si>
  <si>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</si>
  <si>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</si>
  <si>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</si>
  <si>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</si>
  <si>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</si>
  <si>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</si>
  <si>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</si>
  <si>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</si>
  <si>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</si>
  <si>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</si>
  <si>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</si>
  <si>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</si>
  <si>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</si>
  <si>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</si>
  <si>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</si>
  <si>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</si>
  <si>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</si>
  <si>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</si>
  <si>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</si>
  <si>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</si>
  <si>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</si>
  <si>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</si>
  <si>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</si>
  <si>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</si>
  <si>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</si>
  <si>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</si>
  <si>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</si>
  <si>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</si>
  <si>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</si>
  <si>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</si>
  <si>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</si>
  <si>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</si>
  <si>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</si>
  <si>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</si>
  <si>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</si>
  <si>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</si>
  <si>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</si>
  <si>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</si>
  <si>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</si>
  <si>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</si>
  <si>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</si>
  <si>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</si>
  <si>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</si>
  <si>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</si>
  <si>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</si>
  <si>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</si>
  <si>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</si>
  <si>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</si>
  <si>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</si>
  <si>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</si>
  <si>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</si>
  <si>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</si>
  <si>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</si>
  <si>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</si>
  <si>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</si>
  <si>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</si>
  <si>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</si>
  <si>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</si>
  <si>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</si>
  <si>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</si>
  <si>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</si>
  <si>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</si>
  <si>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</si>
  <si>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</si>
  <si>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</si>
  <si>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</si>
  <si>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</si>
  <si>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</si>
  <si>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</si>
  <si>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</si>
  <si>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</si>
  <si>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</si>
  <si>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</si>
  <si>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</si>
  <si>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</si>
  <si>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</si>
  <si>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</si>
  <si>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</si>
  <si>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</si>
  <si>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</si>
  <si>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</si>
  <si>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</si>
  <si>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</si>
  <si>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</si>
  <si>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</si>
  <si>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</si>
  <si>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</si>
  <si>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</si>
  <si>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</si>
  <si>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</si>
  <si>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</si>
  <si>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</si>
  <si>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</si>
  <si>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</si>
  <si>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</si>
  <si>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</si>
  <si>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</si>
  <si>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</si>
  <si>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</si>
  <si>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</si>
  <si>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</si>
  <si>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</si>
  <si>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</si>
  <si>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</si>
  <si>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</si>
  <si>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</si>
  <si>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</si>
  <si>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</si>
  <si>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</si>
  <si>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</si>
  <si>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</si>
  <si>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</si>
  <si>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</si>
  <si>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</si>
  <si>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</si>
  <si>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</si>
  <si>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</si>
  <si>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</si>
  <si>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</si>
  <si>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</si>
  <si>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</si>
  <si>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</si>
  <si>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</si>
  <si>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</si>
  <si>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</si>
  <si>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</si>
  <si>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</si>
  <si>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</si>
  <si>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</si>
  <si>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</si>
  <si>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</si>
  <si>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</si>
  <si>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</si>
  <si>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</si>
  <si>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</si>
  <si>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</si>
  <si>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</si>
  <si>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</si>
  <si>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</si>
  <si>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</si>
  <si>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</si>
  <si>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</si>
  <si>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</si>
  <si>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</si>
  <si>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</si>
  <si>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</si>
  <si>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</si>
  <si>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</si>
  <si>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</si>
  <si>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</si>
  <si>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</si>
  <si>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</si>
  <si>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</si>
  <si>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</si>
  <si>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</si>
  <si>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</si>
  <si>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</si>
  <si>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</si>
  <si>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</si>
  <si>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</si>
  <si>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</si>
  <si>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</si>
  <si>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</si>
  <si>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</si>
  <si>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</si>
  <si>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</si>
  <si>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</si>
  <si>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</si>
  <si>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</si>
  <si>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</si>
  <si>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</si>
  <si>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</si>
  <si>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</si>
  <si>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</si>
  <si>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</si>
  <si>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</si>
  <si>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</si>
  <si>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</si>
  <si>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</si>
  <si>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</si>
  <si>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</si>
  <si>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</si>
  <si>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</si>
  <si>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</si>
  <si>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</si>
  <si>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</si>
  <si>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</si>
  <si>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</si>
  <si>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</si>
  <si>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</si>
  <si>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</si>
  <si>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</si>
  <si>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</si>
  <si>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</si>
  <si>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</si>
  <si>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</si>
  <si>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</si>
  <si>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</si>
  <si>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</si>
  <si>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</si>
  <si>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</si>
  <si>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</si>
  <si>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</si>
  <si>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</si>
  <si>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</si>
  <si>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</si>
  <si>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</si>
  <si>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</si>
  <si>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</si>
  <si>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</si>
  <si>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</si>
  <si>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</si>
  <si>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</si>
  <si>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</si>
  <si>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</si>
  <si>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</si>
  <si>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</si>
  <si>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</si>
  <si>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</si>
  <si>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</si>
  <si>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</si>
  <si>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</si>
  <si>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</si>
  <si>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</si>
  <si>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</si>
  <si>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</si>
  <si>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</si>
  <si>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</si>
  <si>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</si>
  <si>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</si>
  <si>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</si>
  <si>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</si>
  <si>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</si>
  <si>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</si>
  <si>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</si>
  <si>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</si>
  <si>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</si>
  <si>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</si>
  <si>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</si>
  <si>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</si>
  <si>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</si>
  <si>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</si>
  <si>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</si>
  <si>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</si>
  <si>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</si>
  <si>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</si>
  <si>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</si>
  <si>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</si>
  <si>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</si>
  <si>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</si>
  <si>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</si>
  <si>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</si>
  <si>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</si>
  <si>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</si>
  <si>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</si>
  <si>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</si>
  <si>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</si>
  <si>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</si>
  <si>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</si>
  <si>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</si>
  <si>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</si>
  <si>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</si>
  <si>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</si>
  <si>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</si>
  <si>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</si>
  <si>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</si>
  <si>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</si>
  <si>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</si>
  <si>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</si>
  <si>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</si>
  <si>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</si>
  <si>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</si>
  <si>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</si>
  <si>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</si>
  <si>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</si>
  <si>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</si>
  <si>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</si>
  <si>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</si>
  <si>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</si>
  <si>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</si>
  <si>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</si>
  <si>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</si>
  <si>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</si>
  <si>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</si>
  <si>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</si>
  <si>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</si>
  <si>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</si>
  <si>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</si>
  <si>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</si>
  <si>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</si>
  <si>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</si>
  <si>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</si>
  <si>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</si>
  <si>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</si>
  <si>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</si>
  <si>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</si>
  <si>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</si>
  <si>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</si>
  <si>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</si>
  <si>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</si>
  <si>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</si>
  <si>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</si>
  <si>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</si>
  <si>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</si>
  <si>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</si>
  <si>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</si>
  <si>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</si>
  <si>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</si>
  <si>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</si>
  <si>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</si>
  <si>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</si>
  <si>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</si>
  <si>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</si>
  <si>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</si>
  <si>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</si>
  <si>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</si>
  <si>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</si>
  <si>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</si>
  <si>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</si>
  <si>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</si>
  <si>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</si>
  <si>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</si>
  <si>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</si>
  <si>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</si>
  <si>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</si>
  <si>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</si>
  <si>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</si>
  <si>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</si>
  <si>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</si>
  <si>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</si>
  <si>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</si>
  <si>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</si>
  <si>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</si>
  <si>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</si>
  <si>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</si>
  <si>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</si>
  <si>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</si>
  <si>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</si>
  <si>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</si>
  <si>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</si>
  <si>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</si>
  <si>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</si>
  <si>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</si>
  <si>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</si>
  <si>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</si>
  <si>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</si>
  <si>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</si>
  <si>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</si>
  <si>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</si>
  <si>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</si>
  <si>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</si>
  <si>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</si>
  <si>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</si>
  <si>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</si>
  <si>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</si>
  <si>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</si>
  <si>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</si>
  <si>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</si>
  <si>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</si>
  <si>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</si>
  <si>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</si>
  <si>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</si>
  <si>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</si>
  <si>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</si>
  <si>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</si>
  <si>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</si>
  <si>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</si>
  <si>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</si>
  <si>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</si>
  <si>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</si>
  <si>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</si>
  <si>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</si>
  <si>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</si>
  <si>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</si>
  <si>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</si>
  <si>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</si>
  <si>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</si>
  <si>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</si>
  <si>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</si>
  <si>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</si>
  <si>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</si>
  <si>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</si>
  <si>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</si>
  <si>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</si>
  <si>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</si>
  <si>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</si>
  <si>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</si>
  <si>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</si>
  <si>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</si>
  <si>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</si>
  <si>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</si>
  <si>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</si>
  <si>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</si>
  <si>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</si>
  <si>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</si>
  <si>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</si>
  <si>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</si>
  <si>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</si>
  <si>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</si>
  <si>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</si>
  <si>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</si>
  <si>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</si>
  <si>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</si>
  <si>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</si>
  <si>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</si>
  <si>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</si>
  <si>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</si>
  <si>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</si>
  <si>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</si>
  <si>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</si>
  <si>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</si>
  <si>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</si>
  <si>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</si>
  <si>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</si>
  <si>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</si>
  <si>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</si>
  <si>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</si>
  <si>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</si>
  <si>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</si>
  <si>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</si>
  <si>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</si>
  <si>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</si>
  <si>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</si>
  <si>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</si>
  <si>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</si>
  <si>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</si>
  <si>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</si>
  <si>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</si>
  <si>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</si>
  <si>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</si>
  <si>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</si>
  <si>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</si>
  <si>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</si>
  <si>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</si>
  <si>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</si>
  <si>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</si>
  <si>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</si>
  <si>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</si>
  <si>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</si>
  <si>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</si>
  <si>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</si>
  <si>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</si>
  <si>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</si>
  <si>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</si>
  <si>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</si>
  <si>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</si>
  <si>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</si>
  <si>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</si>
  <si>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</si>
  <si>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</si>
  <si>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</si>
  <si>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</si>
  <si>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</si>
  <si>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</si>
  <si>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</si>
  <si>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</si>
  <si>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</si>
  <si>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</si>
  <si>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</si>
  <si>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</si>
  <si>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</si>
  <si>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</si>
  <si>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</si>
  <si>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</si>
  <si>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</si>
  <si>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</si>
  <si>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</si>
  <si>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</si>
  <si>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</si>
  <si>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</si>
  <si>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</si>
  <si>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</si>
  <si>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</si>
  <si>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</si>
  <si>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</si>
  <si>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</si>
  <si>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</si>
  <si>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</si>
  <si>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</si>
  <si>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</si>
  <si>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</si>
  <si>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</si>
  <si>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</si>
  <si>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</si>
  <si>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</si>
  <si>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</si>
  <si>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</si>
  <si>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</si>
  <si>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</si>
  <si>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</si>
  <si>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</si>
  <si>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</si>
  <si>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</si>
  <si>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</si>
  <si>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</si>
  <si>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</si>
  <si>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</si>
  <si>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</si>
  <si>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</si>
  <si>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</si>
  <si>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</si>
  <si>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</si>
  <si>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</si>
  <si>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</si>
  <si>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</si>
  <si>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</si>
  <si>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</si>
  <si>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</si>
  <si>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</si>
  <si>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</si>
  <si>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</si>
  <si>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</si>
  <si>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</si>
  <si>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</si>
  <si>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</si>
  <si>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</si>
  <si>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</si>
  <si>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</si>
  <si>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</si>
  <si>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</si>
  <si>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</si>
  <si>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</si>
  <si>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</si>
  <si>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</si>
  <si>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</si>
  <si>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</si>
  <si>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</si>
  <si>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</si>
  <si>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</si>
  <si>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</si>
  <si>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</si>
  <si>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</si>
  <si>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</si>
  <si>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</si>
  <si>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</si>
  <si>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</si>
  <si>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</si>
  <si>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</si>
  <si>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</si>
  <si>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</si>
  <si>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</si>
  <si>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</si>
  <si>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</si>
  <si>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</si>
  <si>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</si>
  <si>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</si>
  <si>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</si>
  <si>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</si>
  <si>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</si>
  <si>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</si>
  <si>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</si>
  <si>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</si>
  <si>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</si>
  <si>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</si>
  <si>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</si>
  <si>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</si>
  <si>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</si>
  <si>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</si>
  <si>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</si>
  <si>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</si>
  <si>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</si>
  <si>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</si>
  <si>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</si>
  <si>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</si>
  <si>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</si>
  <si>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</si>
  <si>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</si>
  <si>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</si>
  <si>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</si>
  <si>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</si>
  <si>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</si>
  <si>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</si>
  <si>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</si>
  <si>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</si>
  <si>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</si>
  <si>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</si>
  <si>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</si>
  <si>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</si>
  <si>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</si>
  <si>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</si>
  <si>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</si>
  <si>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</si>
  <si>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</si>
  <si>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</si>
  <si>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</si>
  <si>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</si>
  <si>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</si>
  <si>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</si>
  <si>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</si>
  <si>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</si>
  <si>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</si>
  <si>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</si>
  <si>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</si>
  <si>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</si>
  <si>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</si>
  <si>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</si>
  <si>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</si>
  <si>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</si>
  <si>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</si>
  <si>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</si>
  <si>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</si>
  <si>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</si>
  <si>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</si>
  <si>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</si>
  <si>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</si>
  <si>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</si>
  <si>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</si>
  <si>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</si>
  <si>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</si>
  <si>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</si>
  <si>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</si>
  <si>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</si>
  <si>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</si>
  <si>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</si>
  <si>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</si>
  <si>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</si>
  <si>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</si>
  <si>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</si>
  <si>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</si>
  <si>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</si>
  <si>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</si>
  <si>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</si>
  <si>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</si>
  <si>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</si>
  <si>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</si>
  <si>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</si>
  <si>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</si>
  <si>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</si>
  <si>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</si>
  <si>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</si>
  <si>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</si>
  <si>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</si>
  <si>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</si>
  <si>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</si>
  <si>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</si>
  <si>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</si>
  <si>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</si>
  <si>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</si>
  <si>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</si>
  <si>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</si>
  <si>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</si>
  <si>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</si>
  <si>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</si>
  <si>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</si>
  <si>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</si>
  <si>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</si>
  <si>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</si>
  <si>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</si>
  <si>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</si>
  <si>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</si>
  <si>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</si>
  <si>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</si>
  <si>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</si>
  <si>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</si>
  <si>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</si>
  <si>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</si>
  <si>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</si>
  <si>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</si>
  <si>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</si>
  <si>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</si>
  <si>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</si>
  <si>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</si>
  <si>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</si>
  <si>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</si>
  <si>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</si>
  <si>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</si>
  <si>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</si>
  <si>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</si>
  <si>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</si>
  <si>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</si>
  <si>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</si>
  <si>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</si>
  <si>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</si>
  <si>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</si>
  <si>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</si>
  <si>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</si>
  <si>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</si>
  <si>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</si>
  <si>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</si>
  <si>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</si>
  <si>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</si>
  <si>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</si>
  <si>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</si>
  <si>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</si>
  <si>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</si>
  <si>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</si>
  <si>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</si>
  <si>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</si>
  <si>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</si>
  <si>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</si>
  <si>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</si>
  <si>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</si>
  <si>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</si>
  <si>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</si>
  <si>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</si>
  <si>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</si>
  <si>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</si>
  <si>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</si>
  <si>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</si>
  <si>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</si>
  <si>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</si>
  <si>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</si>
  <si>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</si>
  <si>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</si>
  <si>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</si>
  <si>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</si>
  <si>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</si>
  <si>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</si>
  <si>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</si>
  <si>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</si>
  <si>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</si>
  <si>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</si>
  <si>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</si>
  <si>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</si>
  <si>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</si>
  <si>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</si>
  <si>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</si>
  <si>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</si>
  <si>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</si>
  <si>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</si>
  <si>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</si>
  <si>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</si>
  <si>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</si>
  <si>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</si>
  <si>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</si>
  <si>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</si>
  <si>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</si>
  <si>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</si>
  <si>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</si>
  <si>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</si>
  <si>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</si>
  <si>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</si>
  <si>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</si>
  <si>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</si>
  <si>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</si>
  <si>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</si>
  <si>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</si>
  <si>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</si>
  <si>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</si>
  <si>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</si>
  <si>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</si>
  <si>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</si>
  <si>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</si>
  <si>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</si>
  <si>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</si>
  <si>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</si>
  <si>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</si>
  <si>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</si>
  <si>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</si>
  <si>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</si>
  <si>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</si>
  <si>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</si>
  <si>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</si>
  <si>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</si>
  <si>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</si>
  <si>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</si>
  <si>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</si>
  <si>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</si>
  <si>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</si>
  <si>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</si>
  <si>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</si>
  <si>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</si>
  <si>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</si>
  <si>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</si>
  <si>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</si>
  <si>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</si>
  <si>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</si>
  <si>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</si>
  <si>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</si>
  <si>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</si>
  <si>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</si>
  <si>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</si>
  <si>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</si>
  <si>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</si>
  <si>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</si>
  <si>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</si>
  <si>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</si>
  <si>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</si>
  <si>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</si>
  <si>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</si>
  <si>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</si>
  <si>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</si>
  <si>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</si>
  <si>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</si>
  <si>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</si>
  <si>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</si>
  <si>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</si>
  <si>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</si>
  <si>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</si>
  <si>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</si>
  <si>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</si>
  <si>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</si>
  <si>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</si>
  <si>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</si>
  <si>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</si>
  <si>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</si>
  <si>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</si>
  <si>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</si>
  <si>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</si>
  <si>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</si>
  <si>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</si>
  <si>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</si>
  <si>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</si>
  <si>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</si>
  <si>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</si>
  <si>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</si>
  <si>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</si>
  <si>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</si>
  <si>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</si>
  <si>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</si>
  <si>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</si>
  <si>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</si>
  <si>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</si>
  <si>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</si>
  <si>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</si>
  <si>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</si>
  <si>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</si>
  <si>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</si>
  <si>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</si>
  <si>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</si>
  <si>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</si>
  <si>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</si>
  <si>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</si>
  <si>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</si>
  <si>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</si>
  <si>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</si>
  <si>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</si>
  <si>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</si>
  <si>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</si>
  <si>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</si>
  <si>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</si>
  <si>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</si>
  <si>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</si>
  <si>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</si>
  <si>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</si>
  <si>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</si>
  <si>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</si>
  <si>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</si>
  <si>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</si>
  <si>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</si>
  <si>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</si>
  <si>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</si>
  <si>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</si>
  <si>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</si>
  <si>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</si>
  <si>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</si>
  <si>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</si>
  <si>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</si>
  <si>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</si>
  <si>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</si>
  <si>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</si>
  <si>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</si>
  <si>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</si>
  <si>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</si>
  <si>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</si>
  <si>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</si>
  <si>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</si>
  <si>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</si>
  <si>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</si>
  <si>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</si>
  <si>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</si>
  <si>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</si>
  <si>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</si>
  <si>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</si>
  <si>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</si>
  <si>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</si>
  <si>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</si>
  <si>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</si>
  <si>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</si>
  <si>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</si>
  <si>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</si>
  <si>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</si>
  <si>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</si>
  <si>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</si>
  <si>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</si>
  <si>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</si>
  <si>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</si>
  <si>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</si>
  <si>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</si>
  <si>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</si>
  <si>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</si>
  <si>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</si>
  <si>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</si>
  <si>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</si>
  <si>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</si>
  <si>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</si>
  <si>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</si>
  <si>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</si>
  <si>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</si>
  <si>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</si>
  <si>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</si>
  <si>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</si>
  <si>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</si>
  <si>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</si>
  <si>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</si>
  <si>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</si>
  <si>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</si>
  <si>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</si>
  <si>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</si>
  <si>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</si>
  <si>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</si>
  <si>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</si>
  <si>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</si>
  <si>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</si>
  <si>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</si>
  <si>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</si>
  <si>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</si>
  <si>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</si>
  <si>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</si>
  <si>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</si>
  <si>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</si>
  <si>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</si>
  <si>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</si>
  <si>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</si>
  <si>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</si>
  <si>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</si>
  <si>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</si>
  <si>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</si>
  <si>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</si>
  <si>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</si>
  <si>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</si>
  <si>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</si>
  <si>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</si>
  <si>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</si>
  <si>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</si>
  <si>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</si>
  <si>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</si>
  <si>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</si>
  <si>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</si>
  <si>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</si>
  <si>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</si>
  <si>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</si>
  <si>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</si>
  <si>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</si>
  <si>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</si>
  <si>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</si>
  <si>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</si>
  <si>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</si>
  <si>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</si>
  <si>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</si>
  <si>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</si>
  <si>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</si>
  <si>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</si>
  <si>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</si>
  <si>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</si>
  <si>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</si>
  <si>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</si>
  <si>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</si>
  <si>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</si>
  <si>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</si>
  <si>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</si>
  <si>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</si>
  <si>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</si>
  <si>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</si>
  <si>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</si>
  <si>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</si>
  <si>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</si>
  <si>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</si>
  <si>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</si>
  <si>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</si>
  <si>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</si>
  <si>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</si>
  <si>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</si>
  <si>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</si>
  <si>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</si>
  <si>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</si>
  <si>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</si>
  <si>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</si>
  <si>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</si>
  <si>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</si>
  <si>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</si>
  <si>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</si>
  <si>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</si>
  <si>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</si>
  <si>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</si>
  <si>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</si>
  <si>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</si>
  <si>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</si>
  <si>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</si>
  <si>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</si>
  <si>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</si>
  <si>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</si>
  <si>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</si>
  <si>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</si>
  <si>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</si>
  <si>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</si>
  <si>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</si>
  <si>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</si>
  <si>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</si>
  <si>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</si>
  <si>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</si>
  <si>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</si>
  <si>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</si>
  <si>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</si>
  <si>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</si>
  <si>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</si>
  <si>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</si>
  <si>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</si>
  <si>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</si>
  <si>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</si>
  <si>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</si>
  <si>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</si>
  <si>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</si>
  <si>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</si>
  <si>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</si>
  <si>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</si>
  <si>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</si>
  <si>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</si>
  <si>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</si>
  <si>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</si>
  <si>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</si>
  <si>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</si>
  <si>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</si>
  <si>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</si>
  <si>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</si>
  <si>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</si>
  <si>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</si>
  <si>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</si>
  <si>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</si>
  <si>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</si>
  <si>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</si>
  <si>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</si>
  <si>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</si>
  <si>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</si>
  <si>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</si>
  <si>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</si>
  <si>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</si>
  <si>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</si>
  <si>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</si>
  <si>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</si>
  <si>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</si>
  <si>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</si>
  <si>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</si>
  <si>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</si>
  <si>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</si>
  <si>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</si>
  <si>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</si>
  <si>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</si>
  <si>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</si>
  <si>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</si>
  <si>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</si>
  <si>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</si>
  <si>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</si>
  <si>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</si>
  <si>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</si>
  <si>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</si>
  <si>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</si>
  <si>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</si>
  <si>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</si>
  <si>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</si>
  <si>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</si>
  <si>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</si>
  <si>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</si>
  <si>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</si>
  <si>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</si>
  <si>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</si>
  <si>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</si>
  <si>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</si>
  <si>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</si>
  <si>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</si>
  <si>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</si>
  <si>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</si>
  <si>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</si>
  <si>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</si>
  <si>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</si>
  <si>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</si>
  <si>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</si>
  <si>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</si>
  <si>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</si>
  <si>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</si>
  <si>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</si>
  <si>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</si>
  <si>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</si>
  <si>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</si>
  <si>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</si>
  <si>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</si>
  <si>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</si>
  <si>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</si>
  <si>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</si>
  <si>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</si>
  <si>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</si>
  <si>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</si>
  <si>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</si>
  <si>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</si>
  <si>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</si>
  <si>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</si>
  <si>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</si>
  <si>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</si>
  <si>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</si>
  <si>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</si>
  <si>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</si>
  <si>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</si>
  <si>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</si>
  <si>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</si>
  <si>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</si>
  <si>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</si>
  <si>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</si>
  <si>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</si>
  <si>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</si>
  <si>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</si>
  <si>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</si>
  <si>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</si>
  <si>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</si>
  <si>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</si>
  <si>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</si>
  <si>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</si>
  <si>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</si>
  <si>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</si>
  <si>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</si>
  <si>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</si>
  <si>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</si>
  <si>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</si>
  <si>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</si>
  <si>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</si>
  <si>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</si>
  <si>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</si>
  <si>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</si>
  <si>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</si>
  <si>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</si>
  <si>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</si>
  <si>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</si>
  <si>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</si>
  <si>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</si>
  <si>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</si>
  <si>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</si>
  <si>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</si>
  <si>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</si>
  <si>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</si>
  <si>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</si>
  <si>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</si>
  <si>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</si>
  <si>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</si>
  <si>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</si>
  <si>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</si>
  <si>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</si>
  <si>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</si>
  <si>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</si>
  <si>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</si>
  <si>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</si>
  <si>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</si>
  <si>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</si>
  <si>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</si>
  <si>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</si>
  <si>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</si>
  <si>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</si>
  <si>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</si>
  <si>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</si>
  <si>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</si>
  <si>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</si>
  <si>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</si>
  <si>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</si>
  <si>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</si>
  <si>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</si>
  <si>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</si>
  <si>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</si>
  <si>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</si>
  <si>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</si>
  <si>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</si>
  <si>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</si>
  <si>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</si>
  <si>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</si>
  <si>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</si>
  <si>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</si>
  <si>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</si>
  <si>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</si>
  <si>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</si>
  <si>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</si>
  <si>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</si>
  <si>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</si>
  <si>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</si>
  <si>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</si>
  <si>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</si>
  <si>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</si>
  <si>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</si>
  <si>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</si>
  <si>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</si>
  <si>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</si>
  <si>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</si>
  <si>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</si>
  <si>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</si>
  <si>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</si>
  <si>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</si>
  <si>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</si>
  <si>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</si>
  <si>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</si>
  <si>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</si>
  <si>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</si>
  <si>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</si>
  <si>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</si>
  <si>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</si>
  <si>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</si>
  <si>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</si>
  <si>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</si>
  <si>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</si>
  <si>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</si>
  <si>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</si>
  <si>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</si>
  <si>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</si>
  <si>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</si>
  <si>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</si>
  <si>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</si>
  <si>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</si>
  <si>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</si>
  <si>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</si>
  <si>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</si>
  <si>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</si>
  <si>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</si>
  <si>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</si>
  <si>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</si>
  <si>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</si>
  <si>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</si>
  <si>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</si>
  <si>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</si>
  <si>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</si>
  <si>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</si>
  <si>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</si>
  <si>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</si>
  <si>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</si>
  <si>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</si>
  <si>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</si>
  <si>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</si>
  <si>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</si>
  <si>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</si>
  <si>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</si>
  <si>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</si>
  <si>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</si>
  <si>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</si>
  <si>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</si>
  <si>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</si>
  <si>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</si>
  <si>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</si>
  <si>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</si>
  <si>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</si>
  <si>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</si>
  <si>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</si>
  <si>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</si>
  <si>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</si>
  <si>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</si>
  <si>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</si>
  <si>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</si>
  <si>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</si>
  <si>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</si>
  <si>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</si>
  <si>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</si>
  <si>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</si>
  <si>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</si>
  <si>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</si>
  <si>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</si>
  <si>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</si>
  <si>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</si>
  <si>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</si>
  <si>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</si>
  <si>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</si>
  <si>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</si>
  <si>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</si>
  <si>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</si>
  <si>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</si>
  <si>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</si>
  <si>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</si>
  <si>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</si>
  <si>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</si>
  <si>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</si>
  <si>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</si>
  <si>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</si>
  <si>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</si>
  <si>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</si>
  <si>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</si>
  <si>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</si>
  <si>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</si>
  <si>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</si>
  <si>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</si>
  <si>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</si>
  <si>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</si>
  <si>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</si>
  <si>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</si>
  <si>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</si>
  <si>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</si>
  <si>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</si>
  <si>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</si>
  <si>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</si>
  <si>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</si>
  <si>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</si>
  <si>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</si>
  <si>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</si>
  <si>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</si>
  <si>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</si>
  <si>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</si>
  <si>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</si>
  <si>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</si>
  <si>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</si>
  <si>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</si>
  <si>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</si>
  <si>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</si>
  <si>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</si>
  <si>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</si>
  <si>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</si>
  <si>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</si>
  <si>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</si>
  <si>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</si>
  <si>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</si>
  <si>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</si>
  <si>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</si>
  <si>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</si>
  <si>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</si>
  <si>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</si>
  <si>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</si>
  <si>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</si>
  <si>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</si>
  <si>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</si>
  <si>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</si>
  <si>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</si>
  <si>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</si>
  <si>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</si>
  <si>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</si>
  <si>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</si>
  <si>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</si>
  <si>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</si>
  <si>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</si>
  <si>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</si>
  <si>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</si>
  <si>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</si>
  <si>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</si>
  <si>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</si>
  <si>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</si>
  <si>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</si>
  <si>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</si>
  <si>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</si>
  <si>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</si>
  <si>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</si>
  <si>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</si>
  <si>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</si>
  <si>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</si>
  <si>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</si>
  <si>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</si>
  <si>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</si>
  <si>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</si>
  <si>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</si>
  <si>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</si>
  <si>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</si>
  <si>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</si>
  <si>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</si>
  <si>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</si>
  <si>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</si>
  <si>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</si>
  <si>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</si>
  <si>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</si>
  <si>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</si>
  <si>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</si>
  <si>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</si>
  <si>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</si>
  <si>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</si>
  <si>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</si>
  <si>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</si>
  <si>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</si>
  <si>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</si>
  <si>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</si>
  <si>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</si>
  <si>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</si>
  <si>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</si>
  <si>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</si>
  <si>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</si>
  <si>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</si>
  <si>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</si>
  <si>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</si>
  <si>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</si>
  <si>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</si>
  <si>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</si>
  <si>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</si>
  <si>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</si>
  <si>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</si>
  <si>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</si>
  <si>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</si>
  <si>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</si>
  <si>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</si>
  <si>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</si>
  <si>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</si>
  <si>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</si>
  <si>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</si>
  <si>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</si>
  <si>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</si>
  <si>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</si>
  <si>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</si>
  <si>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</si>
  <si>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</si>
  <si>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</si>
  <si>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</si>
  <si>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</si>
  <si>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</si>
  <si>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</si>
  <si>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</si>
  <si>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</si>
  <si>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</si>
  <si>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</si>
  <si>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</si>
  <si>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</si>
  <si>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</si>
  <si>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</si>
  <si>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</si>
  <si>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</si>
  <si>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</si>
  <si>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</si>
  <si>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</si>
  <si>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</si>
  <si>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</si>
  <si>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</si>
  <si>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</si>
  <si>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</si>
  <si>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</si>
  <si>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</si>
  <si>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</si>
  <si>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</si>
  <si>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</si>
  <si>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</si>
  <si>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</si>
  <si>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</si>
  <si>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</si>
  <si>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</si>
  <si>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</si>
  <si>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</si>
  <si>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</si>
  <si>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</si>
  <si>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</si>
  <si>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</si>
  <si>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</si>
  <si>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</si>
  <si>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</si>
  <si>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</si>
  <si>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</si>
  <si>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</si>
  <si>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</si>
  <si>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</si>
  <si>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</si>
  <si>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</si>
  <si>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</si>
  <si>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</si>
  <si>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</si>
  <si>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</si>
  <si>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</si>
  <si>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</si>
  <si>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</si>
  <si>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</si>
  <si>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</si>
  <si>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</si>
  <si>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</si>
  <si>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</si>
  <si>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</si>
  <si>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</si>
  <si>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</si>
  <si>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</si>
  <si>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</si>
  <si>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</si>
  <si>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</si>
  <si>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</si>
  <si>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</si>
  <si>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</si>
  <si>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</si>
  <si>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</si>
  <si>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</si>
  <si>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</si>
  <si>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</si>
  <si>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</si>
  <si>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</si>
  <si>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</si>
  <si>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</si>
  <si>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</si>
  <si>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</si>
  <si>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</si>
  <si>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</si>
  <si>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</si>
  <si>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</si>
  <si>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</si>
  <si>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</si>
  <si>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</si>
  <si>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</si>
  <si>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</si>
  <si>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</si>
  <si>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</si>
  <si>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</si>
  <si>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</si>
  <si>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</si>
  <si>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</si>
  <si>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</si>
  <si>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</si>
  <si>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</si>
  <si>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</si>
  <si>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</si>
  <si>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</si>
  <si>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</si>
  <si>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</si>
  <si>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</si>
  <si>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</si>
  <si>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</si>
  <si>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</si>
  <si>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</si>
  <si>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</si>
  <si>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</si>
  <si>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</si>
  <si>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</si>
  <si>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</si>
  <si>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</si>
  <si>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</si>
  <si>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</si>
  <si>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</si>
  <si>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</si>
  <si>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</si>
  <si>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</si>
  <si>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</si>
  <si>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</si>
  <si>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</si>
  <si>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</si>
  <si>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</si>
  <si>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</si>
  <si>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</si>
  <si>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</si>
  <si>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</si>
  <si>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</si>
  <si>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</si>
  <si>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</si>
  <si>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</si>
  <si>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</si>
  <si>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</si>
  <si>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</si>
  <si>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</si>
  <si>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</si>
  <si>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</si>
  <si>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</si>
  <si>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</si>
  <si>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</si>
  <si>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</si>
  <si>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</si>
  <si>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</si>
  <si>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</si>
  <si>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</si>
  <si>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</si>
  <si>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</si>
  <si>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</si>
  <si>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</si>
  <si>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</si>
  <si>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</si>
  <si>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</si>
  <si>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</si>
  <si>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</si>
  <si>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</si>
  <si>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</si>
  <si>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</si>
  <si>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</si>
  <si>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</si>
  <si>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</si>
  <si>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</si>
  <si>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</si>
  <si>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</si>
  <si>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</si>
  <si>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</si>
  <si>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</si>
  <si>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</si>
  <si>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</si>
  <si>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</si>
  <si>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</si>
  <si>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</si>
  <si>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</si>
  <si>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</si>
  <si>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</si>
  <si>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</si>
  <si>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</si>
  <si>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</si>
  <si>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</si>
  <si>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</si>
  <si>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</si>
  <si>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</si>
  <si>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</si>
  <si>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</si>
  <si>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</si>
  <si>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</si>
  <si>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</si>
  <si>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</si>
  <si>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</si>
  <si>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</si>
  <si>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</si>
  <si>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</si>
  <si>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</si>
  <si>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</si>
  <si>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</si>
  <si>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</si>
  <si>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</si>
  <si>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</si>
  <si>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</si>
  <si>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</si>
  <si>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</si>
  <si>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</si>
  <si>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</si>
  <si>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</si>
  <si>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</si>
  <si>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</si>
  <si>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</si>
  <si>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</si>
  <si>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</si>
  <si>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</si>
  <si>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</si>
  <si>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</si>
  <si>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</si>
  <si>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</si>
  <si>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</si>
  <si>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</si>
  <si>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</si>
  <si>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</si>
  <si>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</si>
  <si>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</si>
  <si>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</si>
  <si>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</si>
  <si>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</si>
  <si>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</si>
  <si>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</si>
  <si>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</si>
  <si>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</si>
  <si>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</si>
  <si>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</si>
  <si>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</si>
  <si>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</si>
  <si>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</si>
  <si>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</si>
  <si>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</si>
  <si>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</si>
  <si>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</si>
  <si>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</si>
  <si>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</si>
  <si>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</si>
  <si>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</si>
  <si>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</si>
  <si>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</si>
  <si>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</si>
  <si>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</si>
  <si>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</si>
  <si>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</si>
  <si>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</si>
  <si>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</si>
  <si>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</si>
  <si>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</si>
  <si>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</si>
  <si>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</si>
  <si>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</si>
  <si>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</si>
  <si>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</si>
  <si>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</si>
  <si>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</si>
  <si>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</si>
  <si>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</si>
  <si>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</si>
  <si>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</si>
  <si>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</si>
  <si>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</si>
  <si>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</si>
  <si>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</si>
  <si>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</si>
  <si>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</si>
  <si>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</si>
  <si>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</si>
  <si>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</si>
  <si>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</si>
  <si>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</si>
  <si>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</si>
  <si>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</si>
  <si>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</si>
  <si>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</si>
  <si>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</si>
  <si>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</si>
  <si>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</si>
  <si>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</si>
  <si>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</si>
  <si>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</si>
  <si>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</si>
  <si>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</si>
  <si>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</si>
  <si>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</si>
  <si>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</si>
  <si>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</si>
  <si>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</si>
  <si>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</si>
  <si>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</si>
  <si>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</si>
  <si>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</si>
  <si>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</si>
  <si>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</si>
  <si>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</si>
  <si>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</si>
  <si>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</si>
  <si>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</si>
  <si>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</si>
  <si>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</si>
  <si>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</si>
  <si>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</si>
  <si>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</si>
  <si>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</si>
  <si>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</si>
  <si>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</si>
  <si>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</si>
  <si>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</si>
  <si>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</si>
  <si>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</si>
  <si>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</si>
  <si>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</si>
  <si>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</si>
  <si>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</si>
  <si>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</si>
  <si>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</si>
  <si>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</si>
  <si>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</si>
  <si>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</si>
  <si>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</si>
  <si>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</si>
  <si>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</si>
  <si>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</si>
  <si>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</si>
  <si>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</si>
  <si>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</si>
  <si>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</si>
  <si>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</si>
  <si>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</si>
  <si>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</si>
  <si>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</si>
  <si>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</si>
  <si>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</si>
  <si>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</si>
  <si>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</si>
  <si>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</si>
  <si>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</si>
  <si>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</si>
  <si>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</si>
  <si>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</si>
  <si>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</si>
  <si>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</si>
  <si>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</si>
  <si>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</si>
  <si>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</si>
  <si>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</si>
  <si>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</si>
  <si>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</si>
  <si>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</si>
  <si>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</si>
  <si>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</si>
  <si>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</si>
  <si>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</si>
  <si>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</si>
  <si>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</si>
  <si>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</si>
  <si>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</si>
  <si>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</si>
  <si>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</si>
  <si>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</si>
  <si>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</si>
  <si>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</si>
  <si>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</si>
  <si>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</si>
  <si>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</si>
  <si>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</si>
  <si>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</si>
  <si>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</si>
  <si>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</si>
  <si>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</si>
  <si>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</si>
  <si>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</si>
  <si>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</si>
  <si>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</si>
  <si>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</si>
  <si>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</si>
  <si>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</si>
  <si>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</si>
  <si>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</si>
  <si>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</si>
  <si>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</si>
  <si>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</si>
  <si>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</si>
  <si>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</si>
  <si>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</si>
  <si>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</si>
  <si>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</si>
  <si>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</si>
  <si>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</si>
  <si>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</si>
  <si>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</si>
  <si>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</si>
  <si>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</si>
  <si>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</si>
  <si>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</si>
  <si>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</si>
  <si>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</si>
  <si>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</si>
  <si>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</si>
  <si>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</si>
  <si>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</si>
  <si>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</si>
  <si>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</si>
  <si>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</si>
  <si>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</si>
  <si>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</si>
  <si>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</si>
  <si>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</si>
  <si>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</si>
  <si>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</si>
  <si>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</si>
  <si>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</si>
  <si>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</si>
  <si>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</si>
  <si>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</si>
  <si>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</si>
  <si>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</si>
  <si>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</si>
  <si>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</si>
  <si>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</si>
  <si>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</si>
  <si>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</si>
  <si>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</si>
  <si>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</si>
  <si>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</si>
  <si>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</si>
  <si>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</si>
  <si>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</si>
  <si>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</si>
  <si>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</si>
  <si>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</si>
  <si>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</si>
  <si>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</si>
  <si>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</si>
  <si>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</si>
  <si>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</si>
  <si>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</si>
  <si>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</si>
  <si>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</si>
  <si>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</si>
  <si>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</si>
  <si>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</si>
  <si>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</si>
  <si>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</si>
  <si>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</si>
  <si>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</si>
  <si>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</si>
  <si>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</si>
  <si>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</si>
  <si>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</si>
  <si>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</si>
  <si>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</si>
  <si>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</si>
  <si>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</si>
  <si>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</si>
  <si>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</si>
  <si>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</si>
  <si>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</si>
  <si>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</si>
  <si>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</si>
  <si>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</si>
  <si>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</si>
  <si>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</si>
  <si>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</si>
  <si>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</si>
  <si>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</si>
  <si>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</si>
  <si>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</si>
  <si>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</si>
  <si>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</si>
  <si>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</si>
  <si>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</si>
  <si>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</si>
  <si>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</si>
  <si>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</si>
  <si>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</si>
  <si>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</si>
  <si>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</si>
  <si>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</si>
  <si>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</si>
  <si>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</si>
  <si>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</si>
  <si>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</si>
  <si>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</si>
  <si>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</si>
  <si>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</si>
  <si>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</si>
  <si>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</si>
  <si>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</si>
  <si>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</si>
  <si>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</si>
  <si>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</si>
  <si>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</si>
  <si>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</si>
  <si>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</si>
  <si>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</si>
  <si>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</si>
  <si>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</si>
  <si>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</si>
  <si>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</si>
  <si>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</si>
  <si>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</si>
  <si>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</si>
  <si>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</si>
  <si>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</si>
  <si>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</si>
  <si>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</si>
  <si>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</si>
  <si>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</si>
  <si>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</si>
  <si>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</si>
  <si>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</si>
  <si>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</si>
  <si>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</si>
  <si>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</si>
  <si>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</si>
  <si>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</si>
  <si>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</si>
  <si>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</si>
  <si>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</si>
  <si>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</si>
  <si>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</si>
  <si>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</si>
  <si>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</si>
  <si>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</si>
  <si>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</si>
  <si>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</si>
  <si>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</si>
  <si>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</si>
  <si>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</si>
  <si>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</si>
  <si>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</si>
  <si>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</si>
  <si>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</si>
  <si>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</si>
  <si>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</si>
  <si>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</si>
  <si>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</si>
  <si>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</si>
  <si>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</si>
  <si>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</si>
  <si>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</si>
  <si>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</si>
  <si>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</si>
  <si>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</si>
  <si>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</si>
  <si>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</si>
  <si>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</si>
  <si>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</si>
  <si>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</si>
  <si>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</si>
  <si>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</si>
  <si>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</si>
  <si>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</si>
  <si>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</si>
  <si>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</si>
  <si>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</si>
  <si>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</si>
  <si>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</si>
  <si>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</si>
  <si>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</si>
  <si>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</si>
  <si>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</si>
  <si>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</si>
  <si>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</si>
  <si>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</si>
  <si>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</si>
  <si>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</si>
  <si>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</si>
  <si>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</si>
  <si>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</si>
  <si>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</si>
  <si>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</si>
  <si>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</si>
  <si>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</si>
  <si>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</si>
  <si>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</si>
  <si>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</si>
  <si>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</si>
  <si>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</si>
  <si>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</si>
  <si>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</si>
  <si>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</si>
  <si>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</si>
  <si>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</si>
  <si>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</si>
  <si>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</si>
  <si>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</si>
  <si>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</si>
  <si>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</si>
  <si>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</si>
  <si>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</si>
  <si>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</si>
  <si>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</si>
  <si>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</si>
  <si>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</si>
  <si>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</si>
  <si>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</si>
  <si>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</si>
  <si>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</si>
  <si>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</si>
  <si>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</si>
  <si>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</si>
  <si>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</si>
  <si>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</si>
  <si>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</si>
  <si>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</si>
  <si>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</si>
  <si>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</si>
  <si>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</si>
  <si>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</si>
  <si>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</si>
  <si>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</si>
  <si>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</si>
  <si>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</si>
  <si>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</si>
  <si>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</si>
  <si>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</si>
  <si>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</si>
  <si>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</si>
  <si>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</si>
  <si>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</si>
  <si>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</si>
  <si>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</si>
  <si>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</si>
  <si>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</si>
  <si>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</si>
  <si>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</si>
  <si>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</si>
  <si>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</si>
  <si>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</si>
  <si>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</si>
  <si>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</si>
  <si>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</si>
  <si>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</si>
  <si>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</si>
  <si>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</si>
  <si>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</si>
  <si>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</si>
  <si>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</si>
  <si>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</si>
  <si>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</si>
  <si>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</si>
  <si>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</si>
  <si>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</si>
  <si>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</si>
  <si>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</si>
  <si>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</si>
  <si>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</si>
  <si>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</si>
  <si>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</si>
  <si>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</si>
  <si>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</si>
  <si>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</si>
  <si>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</si>
  <si>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</si>
  <si>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</si>
  <si>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</si>
  <si>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</si>
  <si>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</si>
  <si>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</si>
  <si>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</si>
  <si>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</si>
  <si>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</si>
  <si>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</si>
  <si>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</si>
  <si>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</si>
  <si>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</si>
  <si>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</si>
  <si>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</si>
  <si>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</si>
  <si>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</si>
  <si>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</si>
  <si>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</si>
  <si>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</si>
  <si>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</si>
  <si>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</si>
  <si>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</si>
  <si>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</si>
  <si>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</si>
  <si>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</si>
  <si>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</si>
  <si>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</si>
  <si>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</si>
  <si>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</si>
  <si>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</si>
  <si>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</si>
  <si>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</si>
  <si>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</si>
  <si>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</si>
  <si>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</si>
  <si>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</si>
  <si>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</si>
  <si>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</si>
  <si>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</si>
  <si>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</si>
  <si>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</si>
  <si>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</si>
  <si>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</si>
  <si>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</si>
  <si>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</si>
  <si>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</si>
  <si>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</si>
  <si>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</si>
  <si>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</si>
  <si>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</si>
  <si>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</si>
  <si>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</si>
  <si>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</si>
  <si>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</si>
  <si>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</si>
  <si>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</si>
  <si>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</si>
  <si>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</si>
  <si>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</si>
  <si>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</si>
  <si>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</si>
  <si>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</si>
  <si>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</si>
  <si>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</si>
  <si>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</si>
  <si>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</si>
  <si>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</si>
  <si>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</si>
  <si>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</si>
  <si>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</si>
  <si>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</si>
  <si>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</si>
  <si>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</si>
  <si>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</si>
  <si>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</si>
  <si>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</si>
  <si>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</si>
  <si>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</si>
  <si>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</si>
  <si>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</si>
  <si>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</si>
  <si>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</si>
  <si>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</si>
  <si>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</si>
  <si>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</si>
  <si>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</si>
  <si>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</si>
  <si>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</si>
  <si>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</si>
  <si>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</si>
  <si>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</si>
  <si>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</si>
  <si>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</si>
  <si>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</si>
  <si>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</si>
  <si>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</si>
  <si>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</si>
  <si>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</si>
  <si>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</si>
  <si>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</si>
  <si>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</si>
  <si>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</si>
  <si>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</si>
  <si>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</si>
  <si>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</si>
  <si>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</si>
  <si>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</si>
  <si>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</si>
  <si>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</si>
  <si>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</si>
  <si>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</si>
  <si>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</si>
  <si>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</si>
  <si>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</si>
  <si>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</si>
  <si>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</si>
  <si>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</si>
  <si>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</si>
  <si>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</si>
  <si>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</si>
  <si>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</si>
  <si>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</si>
  <si>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</si>
  <si>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</si>
  <si>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</si>
  <si>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</si>
  <si>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</si>
  <si>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</si>
  <si>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</si>
  <si>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</si>
  <si>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</si>
  <si>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</si>
  <si>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</si>
  <si>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</si>
  <si>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</si>
  <si>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</si>
  <si>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</si>
  <si>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</si>
  <si>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</si>
  <si>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</si>
  <si>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</si>
  <si>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</si>
  <si>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</si>
  <si>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</si>
  <si>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</si>
  <si>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</si>
  <si>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</si>
  <si>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</si>
  <si>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</si>
  <si>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</si>
  <si>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</si>
  <si>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</si>
  <si>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</si>
  <si>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</si>
  <si>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</si>
  <si>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</si>
  <si>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</si>
  <si>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</si>
  <si>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</si>
  <si>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</si>
  <si>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</si>
  <si>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</si>
  <si>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</si>
  <si>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</si>
  <si>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</si>
  <si>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</si>
  <si>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</si>
  <si>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</si>
  <si>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</si>
  <si>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</si>
  <si>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</si>
  <si>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</si>
  <si>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</si>
  <si>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</si>
  <si>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</si>
  <si>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</si>
  <si>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</si>
  <si>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</si>
  <si>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</si>
  <si>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</si>
  <si>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</si>
  <si>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</si>
  <si>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</si>
  <si>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</si>
  <si>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</si>
  <si>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</si>
  <si>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</si>
  <si>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</si>
  <si>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</si>
  <si>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</si>
  <si>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</si>
  <si>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</si>
  <si>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</si>
  <si>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</si>
  <si>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</si>
  <si>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</si>
  <si>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</si>
  <si>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</si>
  <si>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</si>
  <si>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</si>
  <si>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</si>
  <si>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</si>
  <si>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</si>
  <si>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</si>
  <si>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</si>
  <si>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</si>
  <si>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</si>
  <si>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</si>
  <si>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</si>
  <si>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</si>
  <si>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</si>
  <si>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</si>
  <si>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</si>
  <si>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</si>
  <si>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</si>
  <si>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</si>
  <si>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</si>
  <si>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</si>
  <si>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</si>
  <si>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</si>
  <si>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</si>
  <si>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</si>
  <si>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</si>
  <si>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</si>
  <si>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</si>
  <si>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</si>
  <si>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</si>
  <si>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</si>
  <si>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</si>
  <si>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</si>
  <si>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</si>
  <si>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</si>
  <si>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</si>
  <si>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</si>
  <si>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</si>
  <si>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</si>
  <si>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</si>
  <si>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</si>
  <si>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</si>
  <si>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</si>
  <si>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</si>
  <si>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</si>
  <si>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</si>
  <si>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</si>
  <si>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</si>
  <si>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</si>
  <si>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</si>
  <si>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</si>
  <si>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</si>
  <si>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</si>
  <si>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</si>
  <si>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</si>
  <si>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</si>
  <si>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</si>
  <si>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</si>
  <si>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</si>
  <si>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</si>
  <si>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</si>
  <si>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</si>
  <si>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</si>
  <si>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</si>
  <si>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</si>
  <si>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</si>
  <si>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</si>
  <si>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</si>
  <si>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</si>
  <si>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</si>
  <si>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</si>
  <si>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</si>
  <si>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</si>
  <si>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</si>
  <si>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</si>
  <si>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</si>
  <si>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</si>
  <si>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</si>
  <si>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</si>
  <si>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</si>
  <si>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</si>
  <si>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</si>
  <si>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</si>
  <si>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</si>
  <si>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</si>
  <si>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</si>
  <si>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</si>
  <si>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</si>
  <si>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</si>
  <si>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</si>
  <si>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</si>
  <si>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</si>
  <si>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</si>
  <si>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</si>
  <si>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</si>
  <si>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</si>
  <si>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</si>
  <si>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</si>
  <si>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</si>
  <si>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</si>
  <si>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</si>
  <si>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</si>
  <si>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</si>
  <si>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</si>
  <si>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</si>
  <si>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</si>
  <si>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</si>
  <si>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</si>
  <si>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</si>
  <si>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</si>
  <si>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</si>
  <si>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</si>
  <si>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</si>
  <si>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</si>
  <si>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</si>
  <si>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</si>
  <si>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</si>
  <si>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</si>
  <si>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</si>
  <si>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</si>
  <si>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</si>
  <si>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</si>
  <si>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</si>
  <si>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</si>
  <si>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</si>
  <si>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</si>
  <si>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</si>
  <si>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</si>
  <si>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</si>
  <si>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</si>
  <si>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</si>
  <si>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</si>
  <si>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</si>
  <si>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</si>
  <si>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</si>
  <si>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</si>
  <si>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</si>
  <si>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</si>
  <si>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</si>
  <si>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</si>
  <si>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</si>
  <si>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</si>
  <si>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</si>
  <si>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</si>
  <si>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</si>
  <si>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</si>
  <si>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</si>
  <si>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</si>
  <si>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</si>
  <si>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</si>
  <si>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</si>
  <si>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</si>
  <si>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</si>
  <si>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</si>
  <si>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</si>
  <si>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</si>
  <si>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</si>
  <si>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</si>
  <si>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</si>
  <si>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</si>
  <si>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</si>
  <si>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</si>
  <si>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</si>
  <si>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</si>
  <si>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</si>
  <si>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</si>
  <si>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</si>
  <si>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</si>
  <si>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</si>
  <si>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</si>
  <si>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</si>
  <si>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</si>
  <si>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</si>
  <si>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</si>
  <si>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</si>
  <si>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</si>
  <si>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</si>
  <si>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</si>
  <si>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</si>
  <si>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</si>
  <si>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</si>
  <si>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</si>
  <si>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</si>
  <si>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</si>
  <si>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</si>
  <si>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</si>
  <si>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</si>
  <si>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</si>
  <si>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</si>
  <si>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</si>
  <si>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</si>
  <si>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</si>
  <si>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</si>
  <si>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</si>
  <si>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</si>
  <si>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</si>
  <si>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</si>
  <si>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</si>
  <si>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</si>
  <si>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</si>
  <si>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</si>
  <si>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</si>
  <si>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</si>
  <si>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</si>
  <si>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</si>
  <si>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</si>
  <si>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</si>
  <si>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</si>
  <si>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</si>
  <si>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</si>
  <si>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</si>
  <si>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</si>
  <si>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</si>
  <si>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</si>
  <si>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</si>
  <si>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</si>
  <si>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</si>
  <si>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</si>
  <si>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</si>
  <si>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</si>
  <si>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</si>
  <si>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</si>
  <si>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</si>
  <si>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</si>
  <si>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</si>
  <si>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</si>
  <si>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</si>
  <si>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</si>
  <si>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</si>
  <si>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</si>
  <si>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</si>
  <si>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</si>
  <si>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</si>
  <si>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</si>
  <si>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</si>
  <si>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</si>
  <si>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</si>
  <si>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</si>
  <si>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</si>
  <si>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</si>
  <si>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</si>
  <si>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</si>
  <si>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</si>
  <si>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</si>
  <si>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</si>
  <si>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</si>
  <si>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</si>
  <si>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</si>
  <si>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</si>
  <si>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</si>
  <si>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</si>
  <si>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</si>
  <si>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</si>
  <si>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</si>
  <si>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</si>
  <si>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</si>
  <si>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</si>
  <si>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</si>
  <si>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</si>
  <si>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</si>
  <si>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</si>
  <si>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</si>
  <si>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</si>
  <si>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</si>
  <si>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</si>
  <si>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</si>
  <si>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</si>
  <si>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</si>
  <si>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</si>
  <si>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</si>
  <si>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</si>
  <si>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</si>
  <si>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</si>
  <si>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</si>
  <si>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</si>
  <si>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</si>
  <si>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</si>
  <si>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</si>
  <si>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</si>
  <si>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</si>
  <si>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</si>
  <si>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</si>
  <si>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</si>
  <si>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</si>
  <si>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</si>
  <si>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</si>
  <si>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</si>
  <si>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</si>
  <si>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</si>
  <si>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</si>
  <si>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</si>
  <si>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</si>
  <si>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</si>
  <si>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</si>
  <si>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</si>
  <si>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</si>
  <si>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</si>
  <si>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</si>
  <si>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</si>
  <si>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</si>
  <si>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</si>
  <si>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</si>
  <si>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</si>
  <si>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</si>
  <si>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</si>
  <si>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</si>
  <si>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</si>
  <si>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</si>
  <si>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</si>
  <si>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</si>
  <si>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</si>
  <si>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</si>
  <si>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</si>
  <si>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</si>
  <si>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</si>
  <si>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</si>
  <si>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</si>
  <si>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</si>
  <si>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</si>
  <si>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</si>
  <si>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</si>
  <si>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</si>
  <si>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</si>
  <si>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</si>
  <si>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</si>
  <si>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</si>
  <si>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</si>
  <si>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</si>
  <si>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</si>
  <si>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</si>
  <si>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</si>
  <si>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</si>
  <si>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</si>
  <si>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</si>
  <si>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</si>
  <si>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</si>
  <si>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</si>
  <si>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</si>
  <si>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</si>
  <si>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</si>
  <si>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</si>
  <si>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</si>
  <si>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</si>
  <si>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</si>
  <si>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</si>
  <si>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</si>
  <si>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</si>
  <si>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</si>
  <si>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</si>
  <si>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</si>
  <si>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</si>
  <si>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</si>
  <si>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</si>
  <si>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</si>
  <si>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</si>
  <si>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</si>
  <si>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</si>
  <si>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</si>
  <si>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</si>
  <si>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</si>
  <si>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</si>
  <si>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</si>
  <si>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</si>
  <si>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</si>
  <si>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</si>
  <si>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</si>
  <si>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</si>
  <si>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</si>
  <si>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</si>
  <si>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</si>
  <si>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</si>
  <si>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</si>
  <si>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</si>
  <si>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</si>
  <si>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</si>
  <si>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</si>
  <si>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</si>
  <si>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</si>
  <si>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</si>
  <si>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</si>
  <si>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</si>
  <si>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</si>
  <si>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</si>
  <si>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</si>
  <si>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</si>
  <si>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</si>
  <si>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</si>
  <si>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</si>
  <si>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</si>
  <si>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</si>
  <si>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</si>
  <si>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</si>
  <si>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</si>
  <si>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</si>
  <si>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</si>
  <si>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</si>
  <si>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</si>
  <si>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</si>
  <si>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</si>
  <si>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</si>
  <si>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</si>
  <si>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</si>
  <si>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</si>
  <si>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</si>
  <si>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</si>
  <si>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</si>
  <si>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</si>
  <si>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</si>
  <si>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</si>
  <si>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</si>
  <si>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</si>
  <si>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</si>
  <si>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</si>
  <si>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</si>
  <si>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</si>
  <si>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</si>
  <si>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</si>
  <si>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</si>
  <si>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</si>
  <si>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</si>
  <si>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</si>
  <si>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</si>
  <si>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</si>
  <si>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</si>
  <si>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</si>
  <si>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</si>
  <si>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</si>
  <si>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</si>
  <si>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</si>
  <si>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</si>
  <si>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</si>
  <si>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</si>
  <si>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</si>
  <si>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</si>
  <si>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</si>
  <si>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</si>
  <si>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</si>
  <si>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</si>
  <si>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</si>
  <si>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</si>
  <si>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</si>
  <si>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</si>
  <si>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</si>
  <si>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</si>
  <si>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</si>
  <si>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</si>
  <si>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</si>
  <si>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</si>
  <si>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</si>
  <si>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</si>
  <si>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</si>
  <si>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</si>
  <si>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</si>
  <si>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</si>
  <si>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</si>
  <si>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</si>
  <si>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</si>
  <si>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</si>
  <si>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</si>
  <si>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</si>
  <si>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</si>
  <si>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</si>
  <si>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</si>
  <si>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</si>
  <si>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</si>
  <si>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</si>
  <si>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</si>
  <si>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</si>
  <si>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</si>
  <si>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</si>
  <si>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</si>
  <si>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</si>
  <si>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</si>
  <si>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</si>
  <si>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</si>
  <si>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</si>
  <si>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</si>
  <si>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</si>
  <si>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</si>
  <si>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</si>
  <si>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</si>
  <si>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</si>
  <si>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</si>
  <si>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</si>
  <si>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</si>
  <si>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</si>
  <si>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</si>
  <si>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</si>
  <si>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</si>
  <si>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</si>
  <si>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</si>
  <si>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</si>
  <si>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</si>
  <si>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</si>
  <si>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</si>
  <si>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</si>
  <si>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</si>
  <si>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</si>
  <si>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</si>
  <si>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</si>
  <si>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</si>
  <si>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</si>
  <si>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</si>
  <si>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</si>
  <si>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</si>
  <si>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</si>
  <si>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</si>
  <si>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</si>
  <si>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</si>
  <si>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</si>
  <si>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</si>
  <si>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</si>
  <si>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</si>
  <si>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</si>
  <si>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</si>
  <si>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</si>
  <si>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</si>
  <si>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</si>
  <si>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</si>
  <si>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</si>
  <si>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</si>
  <si>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</si>
  <si>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</si>
  <si>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</si>
  <si>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</si>
  <si>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</si>
  <si>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</si>
  <si>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</si>
  <si>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</si>
  <si>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</si>
  <si>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</si>
  <si>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</si>
  <si>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</si>
  <si>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</si>
  <si>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</si>
  <si>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</si>
  <si>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</si>
  <si>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</si>
  <si>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</si>
  <si>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</si>
  <si>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</si>
  <si>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</si>
  <si>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</si>
  <si>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</si>
  <si>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</si>
  <si>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</si>
  <si>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</si>
  <si>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</si>
  <si>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</si>
  <si>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</si>
  <si>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</si>
  <si>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</si>
  <si>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</si>
  <si>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</si>
  <si>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</si>
  <si>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</si>
  <si>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</si>
  <si>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</si>
  <si>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</si>
  <si>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</si>
  <si>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</si>
  <si>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</si>
  <si>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</si>
  <si>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</si>
  <si>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</si>
  <si>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</si>
  <si>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</si>
  <si>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</si>
  <si>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</si>
  <si>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</si>
  <si>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</si>
  <si>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</si>
  <si>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</si>
  <si>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</si>
  <si>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</si>
  <si>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</si>
  <si>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</si>
  <si>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</si>
  <si>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</si>
  <si>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</si>
  <si>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</si>
  <si>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</si>
  <si>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</si>
  <si>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</si>
  <si>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</si>
  <si>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</si>
  <si>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</si>
  <si>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</si>
  <si>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</si>
  <si>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</si>
  <si>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</si>
  <si>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</si>
  <si>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</si>
  <si>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</si>
  <si>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</si>
  <si>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</si>
  <si>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</si>
  <si>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</si>
  <si>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</si>
  <si>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</si>
  <si>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</si>
  <si>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</si>
  <si>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</si>
  <si>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</si>
  <si>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</si>
  <si>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</si>
  <si>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</si>
  <si>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</si>
  <si>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</si>
  <si>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</si>
  <si>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</si>
  <si>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</si>
  <si>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</si>
  <si>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</si>
  <si>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</si>
  <si>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</si>
  <si>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</si>
  <si>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</si>
  <si>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</si>
  <si>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</si>
  <si>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</si>
  <si>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</si>
  <si>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</si>
  <si>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</si>
  <si>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</si>
  <si>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</si>
  <si>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</si>
  <si>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</si>
  <si>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</si>
  <si>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</si>
  <si>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</si>
  <si>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</si>
  <si>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</si>
  <si>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</si>
  <si>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</si>
  <si>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</si>
  <si>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</si>
  <si>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</si>
  <si>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</si>
  <si>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</si>
  <si>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</si>
  <si>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</si>
  <si>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</si>
  <si>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</si>
  <si>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</si>
  <si>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</si>
  <si>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</si>
  <si>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</si>
  <si>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</si>
  <si>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</si>
  <si>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</si>
  <si>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</si>
  <si>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</si>
  <si>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</si>
  <si>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</si>
  <si>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</si>
  <si>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</si>
  <si>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</si>
  <si>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</si>
  <si>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</si>
  <si>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</si>
  <si>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</si>
  <si>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</si>
  <si>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</si>
  <si>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</si>
  <si>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</si>
  <si>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</si>
  <si>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</si>
  <si>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</si>
  <si>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</si>
  <si>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</si>
  <si>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</si>
  <si>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</si>
  <si>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</si>
  <si>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</si>
  <si>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</si>
  <si>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</si>
  <si>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</si>
  <si>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</si>
  <si>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</si>
  <si>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</si>
  <si>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</si>
  <si>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</si>
  <si>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</si>
  <si>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</si>
  <si>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</si>
  <si>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</si>
  <si>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</si>
  <si>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</si>
  <si>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</si>
  <si>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</si>
  <si>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</si>
  <si>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</si>
  <si>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</si>
  <si>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</si>
  <si>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</si>
  <si>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</si>
  <si>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</si>
  <si>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</si>
  <si>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</si>
  <si>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</si>
  <si>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</si>
  <si>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</si>
  <si>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</si>
  <si>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</si>
  <si>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</si>
  <si>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</si>
  <si>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</si>
  <si>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</si>
  <si>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</si>
  <si>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</si>
  <si>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</si>
  <si>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</si>
  <si>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</si>
  <si>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</si>
  <si>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</si>
  <si>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</si>
  <si>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</si>
  <si>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</si>
  <si>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</si>
  <si>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</si>
  <si>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</si>
  <si>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</si>
  <si>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</si>
  <si>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</si>
  <si>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</si>
  <si>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</si>
  <si>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</si>
  <si>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</si>
  <si>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</si>
  <si>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</si>
  <si>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</si>
  <si>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</si>
  <si>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</si>
  <si>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</si>
  <si>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</si>
  <si>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</si>
  <si>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</si>
  <si>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</si>
  <si>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</si>
  <si>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</si>
  <si>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</si>
  <si>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</si>
  <si>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</si>
  <si>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</si>
  <si>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</si>
  <si>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</si>
  <si>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</si>
  <si>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</si>
  <si>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</si>
  <si>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</si>
  <si>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</si>
  <si>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</si>
  <si>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</si>
  <si>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</si>
  <si>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</si>
  <si>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</si>
  <si>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</si>
  <si>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</si>
  <si>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</si>
  <si>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</si>
  <si>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</si>
  <si>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</si>
  <si>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</si>
  <si>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</si>
  <si>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</si>
  <si>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</si>
  <si>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</si>
  <si>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</si>
  <si>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</si>
  <si>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</si>
  <si>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</si>
  <si>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</si>
  <si>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</si>
  <si>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</si>
  <si>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</si>
  <si>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</si>
  <si>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</si>
  <si>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</si>
  <si>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</si>
  <si>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</si>
  <si>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</si>
  <si>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</si>
  <si>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</si>
  <si>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</si>
  <si>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</si>
  <si>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</si>
  <si>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</si>
  <si>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</si>
  <si>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</si>
  <si>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</si>
  <si>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</si>
  <si>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</si>
  <si>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</si>
  <si>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</si>
  <si>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</si>
  <si>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</si>
  <si>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</si>
  <si>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</si>
  <si>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</si>
  <si>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</si>
  <si>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</si>
  <si>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</si>
  <si>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</si>
  <si>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</si>
  <si>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</si>
  <si>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</si>
  <si>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</si>
  <si>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</si>
  <si>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</si>
  <si>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</si>
  <si>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</si>
  <si>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</si>
  <si>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</si>
  <si>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</si>
  <si>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</si>
  <si>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</si>
  <si>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</si>
  <si>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</si>
  <si>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</si>
  <si>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</si>
  <si>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</si>
  <si>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</si>
  <si>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</si>
  <si>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</si>
  <si>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</si>
  <si>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</si>
  <si>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</si>
  <si>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</si>
  <si>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</si>
  <si>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</si>
  <si>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</si>
  <si>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</si>
  <si>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</si>
  <si>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</si>
  <si>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</si>
  <si>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</si>
  <si>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</si>
  <si>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</si>
  <si>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</si>
  <si>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</si>
  <si>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</si>
  <si>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</si>
  <si>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</si>
  <si>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</si>
  <si>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</si>
  <si>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</si>
  <si>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</si>
  <si>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</si>
  <si>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</si>
  <si>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</si>
  <si>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</si>
  <si>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</si>
  <si>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</si>
  <si>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</si>
  <si>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</si>
  <si>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</si>
  <si>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</si>
  <si>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</si>
  <si>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</si>
  <si>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</si>
  <si>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</si>
  <si>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</si>
  <si>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</si>
  <si>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</si>
  <si>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</si>
  <si>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</si>
  <si>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</si>
  <si>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</si>
  <si>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</si>
  <si>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</si>
  <si>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</si>
  <si>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</si>
  <si>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</si>
  <si>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</si>
  <si>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</si>
  <si>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</si>
  <si>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</si>
  <si>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</si>
  <si>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</si>
  <si>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</si>
  <si>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</si>
  <si>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</si>
  <si>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</si>
  <si>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</si>
  <si>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</si>
  <si>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</si>
  <si>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</si>
  <si>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</si>
  <si>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</si>
  <si>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</si>
  <si>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</si>
  <si>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</si>
  <si>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</si>
  <si>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</si>
  <si>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</si>
  <si>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</si>
  <si>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</si>
  <si>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</si>
  <si>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</si>
  <si>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</si>
  <si>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</si>
  <si>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</si>
  <si>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</si>
  <si>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</si>
  <si>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</si>
  <si>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</si>
  <si>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</si>
  <si>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</si>
  <si>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</si>
  <si>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</si>
  <si>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</si>
  <si>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</si>
  <si>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</si>
  <si>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</si>
  <si>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</si>
  <si>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</si>
  <si>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</si>
  <si>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</si>
  <si>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</si>
  <si>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</si>
  <si>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</si>
  <si>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</si>
  <si>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</si>
  <si>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</si>
  <si>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</si>
  <si>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</si>
  <si>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</si>
  <si>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</si>
  <si>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</si>
  <si>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</si>
  <si>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</si>
  <si>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</si>
  <si>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</si>
  <si>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</si>
  <si>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</si>
  <si>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</si>
  <si>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</si>
  <si>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</si>
  <si>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</si>
  <si>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</si>
  <si>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</si>
  <si>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</si>
  <si>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</si>
  <si>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</si>
  <si>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</si>
  <si>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</si>
  <si>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</si>
  <si>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</si>
  <si>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</si>
  <si>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</si>
  <si>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</si>
  <si>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</si>
  <si>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</si>
  <si>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</si>
  <si>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</si>
  <si>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</si>
  <si>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</si>
  <si>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</si>
  <si>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</si>
  <si>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</si>
  <si>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</si>
  <si>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</si>
  <si>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</si>
  <si>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</si>
  <si>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</si>
  <si>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</si>
  <si>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</si>
  <si>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</si>
  <si>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</si>
  <si>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</si>
  <si>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</si>
  <si>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</si>
  <si>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</si>
  <si>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</si>
  <si>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</si>
  <si>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</si>
  <si>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</si>
  <si>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</si>
  <si>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</si>
  <si>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</si>
  <si>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</si>
  <si>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</si>
  <si>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</si>
  <si>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</si>
  <si>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</si>
  <si>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</si>
  <si>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</si>
  <si>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</si>
  <si>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</si>
  <si>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</si>
  <si>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</si>
  <si>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</si>
  <si>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</si>
  <si>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</si>
  <si>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</si>
  <si>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</si>
  <si>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</si>
  <si>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</si>
  <si>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</si>
  <si>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</si>
  <si>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</si>
  <si>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</si>
  <si>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</si>
  <si>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</si>
  <si>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</si>
  <si>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</si>
  <si>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</si>
  <si>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</si>
  <si>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</si>
  <si>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</si>
  <si>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</si>
  <si>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</si>
  <si>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</si>
  <si>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</si>
  <si>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</si>
  <si>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</si>
  <si>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</si>
  <si>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</si>
  <si>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</si>
  <si>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</si>
  <si>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</si>
  <si>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</si>
  <si>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</si>
  <si>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</si>
  <si>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</si>
  <si>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</si>
  <si>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</si>
  <si>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</si>
  <si>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</si>
  <si>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</si>
  <si>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</si>
  <si>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</si>
  <si>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</si>
  <si>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</si>
  <si>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</si>
  <si>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</si>
  <si>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</si>
  <si>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</si>
  <si>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</si>
  <si>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</si>
  <si>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</si>
  <si>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</si>
  <si>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</si>
  <si>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</si>
  <si>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</si>
  <si>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</si>
  <si>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</si>
  <si>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</si>
  <si>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</si>
  <si>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</si>
  <si>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</si>
  <si>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</si>
  <si>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</si>
  <si>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</si>
  <si>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</si>
  <si>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</si>
  <si>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</si>
  <si>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</si>
  <si>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</si>
  <si>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</si>
  <si>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</si>
  <si>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</si>
  <si>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</si>
  <si>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</si>
  <si>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</si>
  <si>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</si>
  <si>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</si>
  <si>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</si>
  <si>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</si>
  <si>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</si>
  <si>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</si>
  <si>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</si>
  <si>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</si>
  <si>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</si>
  <si>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</si>
  <si>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</si>
  <si>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</si>
  <si>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</si>
  <si>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</si>
  <si>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</si>
  <si>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</si>
  <si>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</si>
  <si>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</si>
  <si>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</si>
  <si>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</si>
  <si>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</si>
  <si>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</si>
  <si>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</si>
  <si>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</si>
  <si>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</si>
  <si>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</si>
  <si>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</si>
  <si>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</si>
  <si>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</si>
  <si>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</si>
  <si>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</si>
  <si>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</si>
  <si>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</si>
  <si>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</si>
  <si>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</si>
  <si>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</si>
  <si>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</si>
  <si>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</si>
  <si>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</si>
  <si>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</si>
  <si>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</si>
  <si>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</si>
  <si>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</si>
  <si>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</si>
  <si>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</si>
  <si>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</si>
  <si>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</si>
  <si>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</si>
  <si>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</si>
  <si>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</si>
  <si>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</si>
  <si>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</si>
  <si>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</si>
  <si>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</si>
  <si>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</si>
  <si>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</si>
  <si>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</si>
  <si>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</si>
  <si>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</si>
  <si>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</si>
  <si>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</si>
  <si>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</si>
  <si>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</si>
  <si>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</si>
  <si>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</si>
  <si>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</si>
  <si>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</si>
  <si>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</si>
  <si>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</si>
  <si>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</si>
  <si>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</si>
  <si>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</si>
  <si>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</si>
  <si>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</si>
  <si>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</si>
  <si>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</si>
  <si>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</si>
  <si>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</si>
  <si>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</si>
  <si>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</si>
  <si>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</si>
  <si>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</si>
  <si>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</si>
  <si>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</si>
  <si>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</si>
  <si>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</si>
  <si>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</si>
  <si>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</si>
  <si>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</si>
  <si>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</si>
  <si>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</si>
  <si>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</si>
  <si>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</si>
  <si>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</si>
  <si>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</si>
  <si>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</si>
  <si>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</si>
  <si>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</si>
  <si>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</si>
  <si>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</si>
  <si>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</si>
  <si>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</si>
  <si>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</si>
  <si>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</si>
  <si>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</si>
  <si>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</si>
  <si>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</si>
  <si>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</si>
  <si>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</si>
  <si>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</si>
  <si>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</si>
  <si>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</si>
  <si>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</si>
  <si>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</si>
  <si>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</si>
  <si>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</si>
  <si>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</si>
  <si>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</si>
  <si>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</si>
  <si>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</si>
  <si>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</si>
  <si>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</si>
  <si>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</si>
  <si>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</si>
  <si>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</si>
  <si>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</si>
  <si>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</si>
  <si>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</si>
  <si>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</si>
  <si>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</si>
  <si>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</si>
  <si>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</si>
  <si>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</si>
  <si>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</si>
  <si>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</si>
  <si>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</si>
  <si>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</si>
  <si>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</si>
  <si>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</si>
  <si>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</si>
  <si>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</si>
  <si>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</si>
  <si>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</si>
  <si>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</si>
  <si>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</si>
  <si>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</si>
  <si>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</si>
  <si>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</si>
  <si>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</si>
  <si>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</si>
  <si>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</si>
  <si>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</si>
  <si>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</si>
  <si>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</si>
  <si>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</si>
  <si>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</si>
  <si>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</si>
  <si>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</si>
  <si>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</si>
  <si>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</si>
  <si>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</si>
  <si>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</si>
  <si>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</si>
  <si>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</si>
  <si>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</si>
  <si>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</si>
  <si>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</si>
  <si>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</si>
  <si>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</si>
  <si>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</si>
  <si>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</si>
  <si>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</si>
  <si>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</si>
  <si>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</si>
  <si>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</si>
  <si>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</si>
  <si>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</si>
  <si>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</si>
  <si>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</si>
  <si>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</si>
  <si>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</si>
  <si>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</si>
  <si>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</si>
  <si>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</si>
  <si>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</si>
  <si>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</si>
  <si>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</si>
  <si>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</si>
  <si>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</si>
  <si>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</si>
  <si>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</si>
  <si>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</si>
  <si>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</si>
  <si>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</si>
  <si>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</si>
  <si>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</si>
  <si>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</si>
  <si>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</si>
  <si>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</si>
  <si>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</si>
  <si>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</si>
  <si>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</si>
  <si>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</si>
  <si>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</si>
  <si>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</si>
  <si>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</si>
  <si>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</si>
  <si>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</si>
  <si>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</si>
  <si>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</si>
  <si>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</si>
  <si>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</si>
  <si>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</si>
  <si>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</si>
  <si>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</si>
  <si>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</si>
  <si>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</si>
  <si>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</si>
  <si>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</si>
  <si>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</si>
  <si>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</si>
  <si>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</si>
  <si>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</si>
  <si>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</si>
  <si>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</si>
  <si>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</si>
  <si>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</si>
  <si>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</si>
  <si>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</si>
  <si>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</si>
  <si>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</si>
  <si>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</si>
  <si>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</si>
  <si>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</si>
  <si>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</si>
  <si>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</si>
  <si>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</si>
  <si>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</si>
  <si>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</si>
  <si>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</si>
  <si>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</si>
  <si>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</si>
  <si>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</si>
  <si>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</si>
  <si>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</si>
  <si>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</si>
  <si>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</si>
  <si>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</si>
  <si>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</si>
  <si>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</si>
  <si>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</si>
  <si>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</si>
  <si>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</si>
  <si>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</si>
  <si>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</si>
  <si>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</si>
  <si>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</si>
  <si>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</si>
  <si>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</si>
  <si>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</si>
  <si>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</si>
  <si>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</si>
  <si>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</si>
  <si>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</si>
  <si>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</si>
  <si>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</si>
  <si>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</si>
  <si>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</si>
  <si>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</si>
  <si>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</si>
  <si>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</si>
  <si>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</si>
  <si>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</si>
  <si>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</si>
  <si>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</si>
  <si>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</si>
  <si>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</si>
  <si>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</si>
  <si>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</si>
  <si>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</si>
  <si>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</si>
  <si>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</si>
  <si>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</si>
  <si>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</si>
  <si>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</si>
  <si>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</si>
  <si>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</si>
  <si>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</si>
  <si>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</si>
  <si>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</si>
  <si>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</si>
  <si>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</si>
  <si>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</si>
  <si>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</si>
  <si>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</si>
  <si>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</si>
  <si>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</si>
  <si>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</si>
  <si>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</si>
  <si>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</si>
  <si>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</si>
  <si>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</si>
  <si>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</si>
  <si>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</si>
  <si>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</si>
  <si>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</si>
  <si>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</si>
  <si>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</si>
  <si>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</si>
  <si>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</si>
  <si>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</si>
  <si>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</si>
  <si>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</si>
  <si>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</si>
  <si>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</si>
  <si>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</si>
  <si>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</si>
  <si>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</si>
  <si>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</si>
  <si>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</si>
  <si>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</si>
  <si>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</si>
  <si>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</si>
  <si>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</si>
  <si>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</si>
  <si>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</si>
  <si>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</si>
  <si>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</si>
  <si>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</si>
  <si>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</si>
  <si>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</si>
  <si>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</si>
  <si>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</si>
  <si>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</si>
  <si>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</si>
  <si>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</si>
  <si>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</si>
  <si>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</si>
  <si>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</si>
  <si>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</si>
  <si>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</si>
  <si>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</si>
  <si>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</si>
  <si>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</si>
  <si>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</si>
  <si>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</si>
  <si>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</si>
  <si>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</si>
  <si>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</si>
  <si>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</si>
  <si>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</si>
  <si>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</si>
  <si>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</si>
  <si>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</si>
  <si>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</si>
  <si>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</si>
  <si>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</si>
  <si>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</si>
  <si>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</si>
  <si>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</si>
  <si>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</si>
  <si>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</si>
  <si>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</si>
  <si>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</si>
  <si>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</si>
  <si>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</si>
  <si>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</si>
  <si>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</si>
  <si>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</si>
  <si>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</si>
  <si>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</si>
  <si>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</si>
  <si>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</si>
  <si>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</si>
  <si>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</si>
  <si>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</si>
  <si>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</si>
  <si>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</si>
  <si>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</si>
  <si>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</si>
  <si>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</si>
  <si>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</si>
  <si>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</si>
  <si>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</si>
  <si>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</si>
  <si>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</si>
  <si>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</si>
  <si>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</si>
  <si>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</si>
  <si>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</si>
  <si>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</si>
  <si>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</si>
  <si>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</si>
  <si>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</si>
  <si>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</si>
  <si>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</si>
  <si>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</si>
  <si>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</si>
  <si>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</si>
  <si>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</si>
  <si>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</si>
  <si>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</si>
  <si>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</si>
  <si>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</si>
  <si>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</si>
  <si>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</si>
  <si>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</si>
  <si>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</si>
  <si>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</si>
  <si>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</si>
  <si>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</si>
  <si>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</si>
  <si>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</si>
  <si>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</si>
  <si>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</si>
  <si>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</si>
  <si>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</si>
  <si>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</si>
  <si>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</si>
  <si>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</si>
  <si>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</si>
  <si>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</si>
  <si>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</si>
  <si>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</si>
  <si>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</si>
  <si>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</si>
  <si>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</si>
  <si>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</si>
  <si>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</si>
  <si>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</si>
  <si>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</si>
  <si>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</si>
  <si>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</si>
  <si>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</si>
  <si>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</si>
  <si>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</si>
  <si>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</si>
  <si>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</si>
  <si>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</si>
  <si>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</si>
  <si>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</si>
  <si>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</si>
  <si>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</si>
  <si>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</si>
  <si>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</si>
  <si>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</si>
  <si>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</si>
  <si>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</si>
  <si>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</si>
  <si>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</si>
  <si>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</si>
  <si>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</si>
  <si>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</si>
  <si>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</si>
  <si>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</si>
  <si>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</si>
  <si>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</si>
  <si>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</si>
  <si>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</si>
  <si>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</si>
  <si>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</si>
  <si>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</si>
  <si>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</si>
  <si>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</si>
  <si>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</si>
  <si>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</si>
  <si>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</si>
  <si>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</si>
  <si>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</si>
  <si>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</si>
  <si>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</si>
  <si>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</si>
  <si>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</si>
  <si>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</si>
  <si>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</si>
  <si>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</si>
  <si>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</si>
  <si>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</si>
  <si>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</si>
  <si>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</si>
  <si>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</si>
  <si>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</si>
  <si>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</si>
  <si>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</si>
  <si>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</si>
  <si>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</si>
  <si>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</si>
  <si>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</si>
  <si>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</si>
  <si>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</si>
  <si>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</si>
  <si>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</si>
  <si>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</si>
  <si>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</si>
  <si>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</si>
  <si>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</si>
  <si>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</si>
  <si>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</si>
  <si>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</si>
  <si>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</si>
  <si>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</si>
  <si>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</si>
  <si>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</si>
  <si>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</si>
  <si>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</si>
  <si>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</si>
  <si>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</si>
  <si>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</si>
  <si>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</si>
  <si>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</si>
  <si>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</si>
  <si>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</si>
  <si>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</si>
  <si>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</si>
  <si>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</si>
  <si>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</si>
  <si>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</si>
  <si>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</si>
  <si>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</si>
  <si>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</si>
  <si>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</si>
  <si>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</si>
  <si>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</si>
  <si>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</si>
  <si>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</si>
  <si>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</si>
  <si>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</si>
  <si>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</si>
  <si>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</si>
  <si>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</si>
  <si>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</si>
  <si>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</si>
  <si>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</si>
  <si>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</si>
  <si>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</si>
  <si>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</si>
  <si>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</si>
  <si>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</si>
  <si>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</si>
  <si>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</si>
  <si>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</si>
  <si>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</si>
  <si>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</si>
  <si>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</si>
  <si>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</si>
  <si>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</si>
  <si>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</si>
  <si>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</si>
  <si>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</si>
  <si>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</si>
  <si>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</si>
  <si>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</si>
  <si>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</si>
  <si>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</si>
  <si>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</si>
  <si>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</si>
  <si>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</si>
  <si>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</si>
  <si>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</si>
  <si>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</si>
  <si>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</si>
  <si>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</si>
  <si>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</si>
  <si>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</si>
  <si>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</si>
  <si>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</si>
  <si>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</si>
  <si>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</si>
  <si>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</si>
  <si>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</si>
  <si>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</si>
  <si>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</si>
  <si>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</si>
  <si>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</si>
  <si>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</si>
  <si>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</si>
  <si>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</si>
  <si>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</si>
  <si>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</si>
  <si>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</si>
  <si>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</si>
  <si>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</si>
  <si>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</si>
  <si>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</si>
  <si>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</si>
  <si>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</si>
  <si>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</si>
  <si>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</si>
  <si>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</si>
  <si>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</si>
  <si>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</si>
  <si>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</si>
  <si>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</si>
  <si>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</si>
  <si>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</si>
  <si>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</si>
  <si>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</si>
  <si>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</si>
  <si>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</si>
  <si>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</si>
  <si>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</si>
  <si>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</si>
  <si>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</si>
  <si>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</si>
  <si>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</si>
  <si>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</si>
  <si>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</si>
  <si>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</si>
  <si>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</si>
  <si>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</si>
  <si>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</si>
  <si>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</si>
  <si>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</si>
  <si>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</si>
  <si>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</si>
  <si>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</si>
  <si>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</si>
  <si>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</si>
  <si>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</si>
  <si>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</si>
  <si>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</si>
  <si>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</si>
  <si>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</si>
  <si>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</si>
  <si>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</si>
  <si>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</si>
  <si>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</si>
  <si>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</si>
  <si>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</si>
  <si>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</si>
  <si>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</si>
  <si>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</si>
  <si>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</si>
  <si>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</si>
  <si>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</si>
  <si>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</si>
  <si>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</si>
  <si>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</si>
  <si>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</si>
  <si>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</si>
  <si>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</si>
  <si>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</si>
  <si>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</si>
  <si>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</si>
  <si>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</si>
  <si>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</si>
  <si>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</si>
  <si>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</si>
  <si>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</si>
  <si>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</si>
  <si>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</si>
  <si>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</si>
  <si>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</si>
  <si>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</si>
  <si>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</si>
  <si>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</si>
  <si>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</si>
  <si>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</si>
  <si>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</si>
  <si>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</si>
  <si>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</si>
  <si>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</si>
  <si>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</si>
  <si>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</si>
  <si>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</si>
  <si>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</si>
  <si>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</si>
  <si>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</si>
  <si>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</si>
  <si>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</si>
  <si>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</si>
  <si>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</si>
  <si>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</si>
  <si>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</si>
  <si>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</si>
  <si>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</si>
  <si>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</si>
  <si>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</si>
  <si>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</si>
  <si>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</si>
  <si>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</si>
  <si>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</si>
  <si>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</si>
  <si>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</si>
  <si>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</si>
  <si>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</si>
  <si>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</si>
  <si>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</si>
  <si>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</si>
  <si>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</si>
  <si>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</si>
  <si>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</si>
  <si>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</si>
  <si>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</si>
  <si>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</si>
  <si>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</si>
  <si>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</si>
  <si>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</si>
  <si>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</si>
  <si>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</si>
  <si>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</si>
  <si>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</si>
  <si>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</si>
  <si>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</si>
  <si>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</si>
  <si>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</si>
  <si>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</si>
  <si>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</si>
  <si>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</si>
  <si>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</si>
  <si>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</si>
  <si>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</si>
  <si>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</si>
  <si>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</si>
  <si>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</si>
  <si>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</si>
  <si>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</si>
  <si>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</si>
  <si>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</si>
  <si>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</si>
  <si>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</si>
  <si>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</si>
  <si>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</si>
  <si>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</si>
  <si>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</si>
  <si>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</si>
  <si>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</si>
  <si>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</si>
  <si>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</si>
  <si>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</si>
  <si>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</si>
  <si>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</si>
  <si>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</si>
  <si>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</si>
  <si>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</si>
  <si>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</si>
  <si>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</si>
  <si>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</si>
  <si>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</si>
  <si>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</si>
  <si>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</si>
  <si>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</si>
  <si>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</si>
  <si>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</si>
  <si>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</si>
  <si>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</si>
  <si>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</si>
  <si>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</si>
  <si>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</si>
  <si>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</si>
  <si>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</si>
  <si>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</si>
  <si>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</si>
  <si>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</si>
  <si>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</si>
  <si>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</si>
  <si>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</si>
  <si>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</si>
  <si>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</si>
  <si>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</si>
  <si>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</si>
  <si>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</si>
  <si>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</si>
  <si>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</si>
  <si>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</si>
  <si>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</si>
  <si>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</si>
  <si>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</si>
  <si>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</si>
  <si>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</si>
  <si>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</si>
  <si>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</si>
  <si>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</si>
  <si>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</si>
  <si>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</si>
  <si>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</si>
  <si>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</si>
  <si>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</si>
  <si>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</si>
  <si>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</si>
  <si>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</si>
  <si>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</si>
  <si>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</si>
  <si>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</si>
  <si>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</si>
  <si>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</si>
  <si>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</si>
  <si>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</si>
  <si>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</si>
  <si>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</si>
  <si>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</si>
  <si>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</si>
  <si>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</si>
  <si>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</si>
  <si>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</si>
  <si>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</si>
  <si>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</si>
  <si>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</si>
  <si>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</si>
  <si>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</si>
  <si>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</si>
  <si>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</si>
  <si>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</si>
  <si>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</si>
  <si>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</si>
  <si>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</si>
  <si>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</si>
  <si>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</si>
  <si>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</si>
  <si>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</si>
  <si>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</si>
  <si>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</si>
  <si>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</si>
  <si>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</si>
  <si>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</si>
  <si>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</si>
  <si>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</si>
  <si>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</si>
  <si>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</si>
  <si>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</si>
  <si>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</si>
  <si>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</si>
  <si>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</si>
  <si>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</si>
  <si>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</si>
  <si>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</si>
  <si>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</si>
  <si>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</si>
  <si>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</si>
  <si>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</si>
  <si>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</si>
  <si>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</si>
  <si>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</si>
  <si>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</si>
  <si>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</si>
  <si>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</si>
  <si>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</si>
  <si>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</si>
  <si>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</si>
  <si>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</si>
  <si>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</si>
  <si>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</si>
  <si>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</si>
  <si>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</si>
  <si>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</si>
  <si>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</si>
  <si>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</si>
  <si>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</si>
  <si>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</si>
  <si>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</si>
  <si>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</si>
  <si>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</si>
  <si>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</si>
  <si>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</si>
  <si>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</si>
  <si>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</si>
  <si>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</si>
  <si>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</si>
  <si>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</si>
  <si>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</si>
  <si>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</si>
  <si>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</si>
  <si>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</si>
  <si>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</si>
  <si>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</si>
  <si>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</si>
  <si>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</si>
  <si>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</si>
  <si>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</si>
  <si>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</si>
  <si>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</si>
  <si>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</si>
  <si>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</si>
  <si>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</si>
  <si>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</si>
  <si>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</si>
  <si>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</si>
  <si>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</si>
  <si>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</si>
  <si>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</si>
  <si>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</si>
  <si>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</si>
  <si>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</si>
  <si>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</si>
  <si>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</si>
  <si>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</si>
  <si>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</si>
  <si>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</si>
  <si>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</si>
  <si>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</si>
  <si>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</si>
  <si>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</si>
  <si>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</si>
  <si>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</si>
  <si>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</si>
  <si>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</si>
  <si>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</si>
  <si>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</si>
  <si>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</si>
  <si>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</si>
  <si>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</si>
  <si>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</si>
  <si>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</si>
  <si>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</si>
  <si>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</si>
  <si>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</si>
  <si>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</si>
  <si>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</si>
  <si>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</si>
  <si>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</si>
  <si>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</si>
  <si>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</si>
  <si>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</si>
  <si>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</si>
  <si>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</si>
  <si>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</si>
  <si>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</si>
  <si>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</si>
  <si>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</si>
  <si>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</si>
  <si>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</si>
  <si>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</si>
  <si>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</si>
  <si>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</si>
  <si>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</si>
  <si>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</si>
  <si>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</si>
  <si>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</si>
  <si>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</si>
  <si>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</si>
  <si>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</si>
  <si>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</si>
  <si>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</si>
  <si>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</si>
  <si>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</si>
  <si>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</si>
  <si>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</si>
  <si>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</si>
  <si>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</si>
  <si>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</si>
  <si>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</si>
  <si>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</si>
  <si>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</si>
  <si>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</si>
  <si>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</si>
  <si>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</si>
  <si>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</si>
  <si>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</si>
  <si>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</si>
  <si>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</si>
  <si>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</si>
  <si>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</si>
  <si>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</si>
  <si>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</si>
  <si>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</si>
  <si>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</si>
  <si>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</si>
  <si>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</si>
  <si>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</si>
  <si>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</si>
  <si>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</si>
  <si>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</si>
  <si>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</si>
  <si>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</si>
  <si>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</si>
  <si>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</si>
  <si>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</si>
  <si>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</si>
  <si>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</si>
  <si>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</si>
  <si>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</si>
  <si>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</si>
  <si>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</si>
  <si>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</si>
  <si>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</si>
  <si>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</si>
  <si>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</si>
  <si>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</si>
  <si>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</si>
  <si>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</si>
  <si>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</si>
  <si>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</si>
  <si>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</si>
  <si>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</si>
  <si>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</si>
  <si>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</si>
  <si>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</si>
  <si>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</si>
  <si>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</si>
  <si>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</si>
  <si>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</si>
  <si>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</si>
  <si>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</si>
  <si>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</si>
  <si>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</si>
  <si>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</si>
  <si>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</si>
  <si>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</si>
  <si>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</si>
  <si>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</si>
  <si>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</si>
  <si>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</si>
  <si>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</si>
  <si>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</si>
  <si>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</si>
  <si>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</si>
  <si>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</si>
  <si>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</si>
  <si>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</si>
  <si>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</si>
  <si>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</si>
  <si>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</si>
  <si>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</si>
  <si>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</si>
  <si>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</si>
  <si>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</si>
  <si>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</si>
  <si>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</si>
  <si>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</si>
  <si>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</si>
  <si>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</si>
  <si>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</si>
  <si>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</si>
  <si>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</si>
  <si>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</si>
  <si>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</si>
  <si>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</si>
  <si>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</si>
  <si>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</si>
  <si>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</si>
  <si>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</si>
  <si>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</si>
  <si>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</si>
  <si>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</si>
  <si>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</si>
  <si>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</si>
  <si>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</si>
  <si>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</si>
  <si>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</si>
  <si>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</si>
  <si>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</si>
  <si>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</si>
  <si>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</si>
  <si>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</si>
  <si>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</si>
  <si>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</si>
  <si>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</si>
  <si>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</si>
  <si>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</si>
  <si>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</si>
  <si>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</si>
  <si>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</si>
  <si>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</si>
  <si>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</si>
  <si>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</si>
  <si>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</si>
  <si>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</si>
  <si>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</si>
  <si>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</si>
  <si>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</si>
  <si>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</si>
  <si>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</si>
  <si>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</si>
  <si>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</si>
  <si>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</si>
  <si>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</si>
  <si>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</si>
  <si>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</si>
  <si>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</si>
  <si>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</si>
  <si>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</si>
  <si>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</si>
  <si>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</si>
  <si>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</si>
  <si>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</si>
  <si>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</si>
  <si>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</si>
  <si>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</si>
  <si>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</si>
  <si>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</si>
  <si>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</si>
  <si>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</si>
  <si>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</si>
  <si>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</si>
  <si>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</si>
  <si>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</si>
  <si>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</si>
  <si>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</si>
  <si>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</si>
  <si>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</si>
  <si>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</si>
  <si>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</si>
  <si>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</si>
  <si>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</si>
  <si>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</si>
  <si>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</si>
  <si>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</si>
  <si>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</si>
  <si>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</si>
  <si>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</si>
  <si>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</si>
  <si>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</si>
  <si>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</si>
  <si>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</si>
  <si>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</si>
  <si>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</si>
  <si>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</si>
  <si>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</si>
  <si>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</si>
  <si>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</si>
  <si>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</si>
  <si>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</si>
  <si>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</si>
  <si>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</si>
  <si>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</si>
  <si>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</si>
  <si>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</si>
  <si>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</si>
  <si>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</si>
  <si>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</si>
  <si>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</si>
  <si>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</si>
  <si>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</si>
  <si>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</si>
  <si>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</si>
  <si>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</si>
  <si>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</si>
  <si>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</si>
  <si>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</si>
  <si>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</si>
  <si>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</si>
  <si>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</si>
  <si>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</si>
  <si>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</si>
  <si>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</si>
  <si>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</si>
  <si>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</si>
  <si>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</si>
  <si>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</si>
  <si>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</si>
  <si>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</si>
  <si>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</si>
  <si>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</si>
  <si>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</si>
  <si>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</si>
  <si>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</si>
  <si>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</si>
  <si>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</si>
  <si>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</si>
  <si>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</si>
  <si>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</si>
  <si>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</si>
  <si>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</si>
  <si>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</si>
  <si>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</si>
  <si>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</si>
  <si>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</si>
  <si>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</si>
  <si>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</si>
  <si>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</si>
  <si>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</si>
  <si>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</si>
  <si>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</si>
  <si>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</si>
  <si>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</si>
  <si>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</si>
  <si>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</si>
  <si>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</si>
  <si>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</si>
  <si>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</si>
  <si>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</si>
  <si>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</si>
  <si>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</si>
  <si>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</si>
  <si>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</si>
  <si>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</si>
  <si>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</si>
  <si>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</si>
  <si>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</si>
  <si>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</si>
  <si>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</si>
  <si>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</si>
  <si>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</si>
  <si>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</si>
  <si>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</si>
  <si>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</si>
  <si>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</si>
  <si>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</si>
  <si>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</si>
  <si>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</si>
  <si>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</si>
  <si>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</si>
  <si>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</si>
  <si>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</si>
  <si>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</si>
  <si>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</si>
  <si>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</si>
  <si>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</si>
  <si>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</si>
  <si>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</si>
  <si>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</si>
  <si>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</si>
  <si>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</si>
  <si>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</si>
  <si>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</si>
  <si>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</si>
  <si>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</si>
  <si>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</si>
  <si>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</si>
  <si>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</si>
  <si>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</si>
  <si>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</si>
  <si>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</si>
  <si>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</si>
  <si>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</si>
  <si>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</si>
  <si>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</si>
  <si>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</si>
  <si>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</si>
  <si>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</si>
  <si>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</si>
  <si>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</si>
  <si>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</si>
  <si>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</si>
  <si>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</si>
  <si>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</si>
  <si>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</si>
  <si>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</si>
  <si>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</si>
  <si>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</si>
  <si>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</si>
  <si>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</si>
  <si>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</si>
  <si>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</si>
  <si>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</si>
  <si>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</si>
  <si>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</si>
  <si>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</si>
  <si>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</si>
  <si>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</si>
  <si>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</si>
  <si>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</si>
  <si>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</si>
  <si>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</si>
  <si>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</si>
  <si>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</si>
  <si>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</si>
  <si>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</si>
  <si>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</si>
  <si>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</si>
  <si>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</si>
  <si>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</si>
  <si>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</si>
  <si>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</si>
  <si>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</si>
  <si>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</si>
  <si>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</si>
  <si>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</si>
  <si>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</si>
  <si>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</si>
  <si>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</si>
  <si>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</si>
  <si>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</si>
  <si>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</si>
  <si>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</si>
  <si>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</si>
  <si>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</si>
  <si>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</si>
  <si>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</si>
  <si>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</si>
  <si>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</si>
  <si>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</si>
  <si>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</si>
  <si>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</si>
  <si>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</si>
  <si>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</si>
  <si>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</si>
  <si>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</si>
  <si>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</si>
  <si>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</si>
  <si>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</si>
  <si>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</si>
  <si>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</si>
  <si>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</si>
  <si>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</si>
  <si>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</si>
  <si>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</si>
  <si>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</si>
  <si>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</si>
  <si>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</si>
  <si>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</si>
  <si>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</si>
  <si>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</si>
  <si>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</si>
  <si>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</si>
  <si>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</si>
  <si>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</si>
  <si>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</si>
  <si>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</si>
  <si>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</si>
  <si>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</si>
  <si>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</si>
  <si>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</si>
  <si>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</si>
  <si>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</si>
  <si>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</si>
  <si>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</si>
  <si>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</si>
  <si>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</si>
  <si>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</si>
  <si>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</si>
  <si>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</si>
  <si>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</si>
  <si>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</si>
  <si>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</si>
  <si>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</si>
  <si>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</si>
  <si>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</si>
  <si>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</si>
  <si>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</si>
  <si>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</si>
  <si>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</si>
  <si>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</si>
  <si>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</si>
  <si>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</si>
  <si>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</si>
  <si>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</si>
  <si>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</si>
  <si>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</si>
  <si>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</si>
  <si>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</si>
  <si>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</si>
  <si>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</si>
  <si>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</si>
  <si>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</si>
  <si>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</si>
  <si>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</si>
  <si>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</si>
  <si>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</si>
  <si>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</si>
  <si>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</si>
  <si>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</si>
  <si>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</si>
  <si>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</si>
  <si>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</si>
  <si>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</si>
  <si>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</si>
  <si>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</si>
  <si>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</si>
  <si>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</si>
  <si>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</si>
  <si>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</si>
  <si>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</si>
  <si>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</si>
  <si>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</si>
  <si>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</si>
  <si>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</si>
  <si>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</si>
  <si>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</si>
  <si>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</si>
  <si>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</si>
  <si>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</si>
  <si>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</si>
  <si>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</si>
  <si>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</si>
  <si>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</si>
  <si>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</si>
  <si>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</si>
  <si>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</si>
  <si>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</si>
  <si>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</si>
  <si>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</si>
  <si>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</si>
  <si>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</si>
  <si>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</si>
  <si>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</si>
  <si>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</si>
  <si>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</si>
  <si>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</si>
  <si>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</si>
  <si>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</si>
  <si>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</si>
  <si>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</si>
  <si>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</si>
  <si>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</si>
  <si>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</si>
  <si>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</si>
  <si>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</si>
  <si>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</si>
  <si>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</si>
  <si>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</si>
  <si>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</si>
  <si>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</si>
  <si>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</si>
  <si>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</si>
  <si>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</si>
  <si>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</si>
  <si>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</si>
  <si>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</si>
  <si>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</si>
  <si>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</si>
  <si>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</si>
  <si>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</si>
  <si>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</si>
  <si>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</si>
  <si>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</si>
  <si>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</si>
  <si>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</si>
  <si>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</si>
  <si>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</si>
  <si>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</si>
  <si>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</si>
  <si>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</si>
  <si>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</si>
  <si>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</si>
  <si>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</si>
  <si>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</si>
  <si>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</si>
  <si>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</si>
  <si>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</si>
  <si>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</si>
  <si>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</si>
  <si>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</si>
  <si>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</si>
  <si>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</si>
  <si>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</si>
  <si>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</si>
  <si>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</si>
  <si>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</si>
  <si>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</si>
  <si>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</si>
  <si>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</si>
  <si>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</si>
  <si>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</si>
  <si>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</si>
  <si>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</si>
  <si>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</si>
  <si>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</si>
  <si>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</si>
  <si>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</si>
  <si>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</si>
  <si>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</si>
  <si>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</si>
  <si>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</si>
  <si>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</si>
  <si>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</si>
  <si>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</si>
  <si>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</si>
  <si>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</si>
  <si>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</si>
  <si>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</si>
  <si>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</si>
  <si>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</si>
  <si>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</si>
  <si>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</si>
  <si>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</si>
  <si>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</si>
  <si>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</si>
  <si>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</si>
  <si>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</si>
  <si>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</si>
  <si>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</si>
  <si>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</si>
  <si>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</si>
  <si>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</si>
  <si>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</si>
  <si>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</si>
  <si>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</si>
  <si>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</si>
  <si>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</si>
  <si>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</si>
  <si>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</si>
  <si>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</si>
  <si>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</si>
  <si>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</si>
  <si>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</si>
  <si>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</si>
  <si>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</si>
  <si>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</si>
  <si>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</si>
  <si>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</si>
  <si>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</si>
  <si>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</si>
  <si>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</si>
  <si>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</si>
  <si>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</si>
  <si>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</si>
  <si>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</si>
  <si>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</si>
  <si>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</si>
  <si>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</si>
  <si>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</si>
  <si>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</si>
  <si>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</si>
  <si>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</si>
  <si>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</si>
  <si>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</si>
  <si>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</si>
  <si>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</si>
  <si>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</si>
  <si>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</si>
  <si>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</si>
  <si>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</si>
  <si>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</si>
  <si>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</si>
  <si>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</si>
  <si>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</si>
  <si>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</si>
  <si>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</si>
  <si>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</si>
  <si>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</si>
  <si>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</si>
  <si>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</si>
  <si>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</si>
  <si>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</si>
  <si>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</si>
  <si>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</si>
  <si>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</si>
  <si>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</si>
  <si>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</si>
  <si>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</si>
  <si>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</si>
  <si>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</si>
  <si>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</si>
  <si>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</si>
  <si>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</si>
  <si>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</si>
  <si>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</si>
  <si>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</si>
  <si>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</si>
  <si>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</si>
  <si>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</si>
  <si>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</si>
  <si>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</si>
  <si>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</si>
  <si>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</si>
  <si>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</si>
  <si>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</si>
  <si>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</si>
  <si>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</si>
  <si>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</si>
  <si>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</si>
  <si>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</si>
  <si>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</si>
  <si>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</si>
  <si>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</si>
  <si>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</si>
  <si>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</si>
  <si>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</si>
  <si>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</si>
  <si>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</si>
  <si>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</si>
  <si>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</si>
  <si>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</si>
  <si>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</si>
  <si>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</si>
  <si>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</si>
  <si>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</si>
  <si>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</si>
  <si>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</si>
  <si>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</si>
  <si>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</si>
  <si>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</si>
  <si>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</si>
  <si>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</si>
  <si>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</si>
  <si>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</si>
  <si>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</si>
  <si>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</si>
  <si>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</si>
  <si>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</si>
  <si>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</si>
  <si>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</si>
  <si>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</si>
  <si>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</si>
  <si>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</si>
  <si>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</si>
  <si>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</si>
  <si>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</si>
  <si>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</si>
  <si>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</si>
  <si>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</si>
  <si>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</si>
  <si>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</si>
  <si>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</si>
  <si>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</si>
  <si>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</si>
  <si>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</si>
  <si>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</si>
  <si>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</si>
  <si>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</si>
  <si>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</si>
  <si>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</si>
  <si>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</si>
  <si>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</si>
  <si>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</si>
  <si>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</si>
  <si>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</si>
  <si>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</si>
  <si>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</si>
  <si>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</si>
  <si>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</si>
  <si>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</si>
  <si>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</si>
  <si>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</si>
  <si>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</si>
  <si>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</si>
  <si>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</si>
  <si>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</si>
  <si>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</si>
  <si>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</si>
  <si>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</si>
  <si>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</si>
  <si>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</si>
  <si>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</si>
  <si>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</si>
  <si>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</si>
  <si>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</si>
  <si>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</si>
  <si>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</si>
  <si>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</si>
  <si>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</si>
  <si>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</si>
  <si>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</si>
  <si>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</si>
  <si>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</si>
  <si>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</si>
  <si>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</si>
  <si>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</si>
  <si>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</si>
  <si>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</si>
  <si>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</si>
  <si>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</si>
  <si>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</si>
  <si>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</si>
  <si>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</si>
  <si>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</si>
  <si>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</si>
  <si>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</si>
  <si>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</si>
  <si>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</si>
  <si>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</si>
  <si>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</si>
  <si>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</si>
  <si>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</si>
  <si>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</si>
  <si>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</si>
  <si>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</si>
  <si>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</si>
  <si>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</si>
  <si>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</si>
  <si>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</si>
  <si>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</si>
  <si>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</si>
  <si>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</si>
  <si>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</si>
  <si>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</si>
  <si>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</si>
  <si>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</si>
  <si>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</si>
  <si>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</si>
  <si>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</si>
  <si>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</si>
  <si>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</si>
  <si>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</si>
  <si>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</si>
  <si>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</si>
  <si>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</si>
  <si>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</si>
  <si>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</si>
  <si>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</si>
  <si>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</si>
  <si>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</si>
  <si>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</si>
  <si>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</si>
  <si>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</si>
  <si>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</si>
  <si>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</si>
  <si>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</si>
  <si>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</si>
  <si>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</si>
  <si>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</si>
  <si>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</si>
  <si>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</si>
  <si>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</si>
  <si>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</si>
  <si>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</si>
  <si>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</si>
  <si>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</si>
  <si>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</si>
  <si>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</si>
  <si>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</si>
  <si>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</si>
  <si>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</si>
  <si>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</si>
  <si>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</si>
  <si>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</si>
  <si>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</si>
  <si>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</si>
  <si>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</si>
  <si>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</si>
  <si>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</si>
  <si>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</si>
  <si>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</si>
  <si>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</si>
  <si>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</si>
  <si>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</si>
  <si>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</si>
  <si>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</si>
  <si>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</si>
  <si>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</si>
  <si>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</si>
  <si>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</si>
  <si>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</si>
  <si>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</si>
  <si>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</si>
  <si>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</si>
  <si>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</si>
  <si>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</si>
  <si>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</si>
  <si>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</si>
  <si>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</si>
  <si>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</si>
  <si>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</si>
  <si>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</si>
  <si>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</si>
  <si>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</si>
  <si>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</si>
  <si>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</si>
  <si>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</si>
  <si>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</si>
  <si>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</si>
  <si>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</si>
  <si>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</si>
  <si>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</si>
  <si>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</si>
  <si>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</si>
  <si>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</si>
  <si>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</si>
  <si>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</si>
  <si>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</si>
  <si>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</si>
  <si>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</si>
  <si>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</si>
  <si>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</si>
  <si>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</si>
  <si>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</si>
  <si>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</si>
  <si>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</si>
  <si>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</si>
  <si>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</si>
  <si>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</si>
  <si>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</si>
  <si>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</si>
  <si>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</si>
  <si>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</si>
  <si>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</si>
  <si>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</si>
  <si>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</si>
  <si>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</si>
  <si>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</si>
  <si>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</si>
  <si>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</si>
  <si>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</si>
  <si>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</si>
  <si>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</si>
  <si>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</si>
  <si>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</si>
  <si>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</si>
  <si>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</si>
  <si>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</si>
  <si>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</si>
  <si>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</si>
  <si>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</si>
  <si>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</si>
  <si>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</si>
  <si>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</si>
  <si>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</si>
  <si>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</si>
  <si>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</si>
  <si>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</si>
  <si>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</si>
  <si>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</si>
  <si>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</si>
  <si>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</si>
  <si>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</si>
  <si>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</si>
  <si>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</si>
  <si>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</si>
  <si>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</si>
  <si>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</si>
  <si>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</si>
  <si>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</si>
  <si>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</si>
  <si>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</si>
  <si>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</si>
  <si>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</si>
  <si>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</si>
  <si>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</si>
  <si>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</si>
  <si>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</si>
  <si>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</si>
  <si>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</si>
  <si>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</si>
  <si>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</si>
  <si>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</si>
  <si>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</si>
  <si>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</si>
  <si>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</si>
  <si>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</si>
  <si>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</si>
  <si>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</si>
  <si>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</si>
  <si>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</si>
  <si>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</si>
  <si>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</si>
  <si>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</si>
  <si>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</si>
  <si>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</si>
  <si>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</si>
  <si>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</si>
  <si>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</si>
  <si>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</si>
  <si>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</si>
  <si>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</si>
  <si>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</si>
  <si>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</si>
  <si>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</si>
  <si>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</si>
  <si>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</si>
  <si>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</si>
  <si>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</si>
  <si>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</si>
  <si>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</si>
  <si>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</si>
  <si>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</si>
  <si>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</si>
  <si>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</si>
  <si>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</si>
  <si>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</si>
  <si>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</si>
  <si>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</si>
  <si>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</si>
  <si>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</si>
  <si>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</si>
  <si>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</si>
  <si>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</si>
  <si>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</si>
  <si>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</si>
  <si>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</si>
  <si>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</si>
  <si>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</si>
  <si>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</si>
  <si>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</si>
  <si>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</si>
  <si>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</si>
  <si>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</si>
  <si>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</si>
  <si>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</si>
  <si>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</si>
  <si>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</si>
  <si>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</si>
  <si>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</si>
  <si>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</si>
  <si>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</si>
  <si>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</si>
  <si>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</si>
  <si>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</si>
  <si>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</si>
  <si>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</si>
  <si>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</si>
  <si>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</si>
  <si>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</si>
  <si>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</si>
  <si>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</si>
  <si>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</si>
  <si>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</si>
  <si>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</si>
  <si>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</si>
  <si>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</si>
  <si>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</si>
  <si>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</si>
  <si>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</si>
  <si>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</si>
  <si>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</si>
  <si>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</si>
  <si>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</si>
  <si>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</si>
  <si>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</si>
  <si>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</si>
  <si>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</si>
  <si>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</si>
  <si>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</si>
  <si>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</si>
  <si>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</si>
  <si>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</si>
  <si>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</si>
  <si>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</si>
  <si>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</si>
  <si>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</si>
  <si>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</si>
  <si>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</si>
  <si>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</si>
  <si>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</si>
  <si>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</si>
  <si>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</si>
  <si>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</si>
  <si>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</si>
  <si>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</si>
  <si>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</si>
  <si>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</si>
  <si>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</si>
  <si>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</si>
  <si>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</si>
  <si>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</si>
  <si>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</si>
  <si>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</si>
  <si>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</si>
  <si>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</si>
  <si>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</si>
  <si>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</si>
  <si>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</si>
  <si>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</si>
  <si>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</si>
  <si>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</si>
  <si>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</si>
  <si>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</si>
  <si>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</si>
  <si>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</si>
  <si>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</si>
  <si>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</si>
  <si>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</si>
  <si>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</si>
  <si>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</si>
  <si>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</si>
  <si>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</si>
  <si>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</si>
  <si>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</si>
  <si>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</si>
  <si>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</si>
  <si>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</si>
  <si>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</si>
  <si>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</si>
  <si>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</si>
  <si>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</si>
  <si>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</si>
  <si>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</si>
  <si>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</si>
  <si>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</si>
  <si>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</si>
  <si>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</si>
  <si>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</si>
  <si>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</si>
  <si>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</si>
  <si>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</si>
  <si>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</si>
  <si>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</si>
  <si>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</si>
  <si>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</si>
  <si>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</si>
  <si>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</si>
  <si>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</si>
  <si>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</si>
  <si>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</si>
  <si>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</si>
  <si>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</si>
  <si>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</si>
  <si>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</si>
  <si>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</si>
  <si>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</si>
  <si>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</si>
  <si>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</si>
  <si>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</si>
  <si>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</si>
  <si>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</si>
  <si>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</si>
  <si>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</si>
  <si>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</si>
  <si>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</si>
  <si>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</si>
  <si>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</si>
  <si>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</si>
  <si>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</si>
  <si>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</si>
  <si>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</si>
  <si>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</si>
  <si>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</si>
  <si>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</si>
  <si>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</si>
  <si>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</si>
  <si>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</si>
  <si>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</si>
  <si>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</si>
  <si>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</si>
  <si>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</si>
  <si>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</si>
  <si>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</si>
  <si>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</si>
  <si>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</si>
  <si>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</si>
  <si>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</si>
  <si>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</si>
  <si>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</si>
  <si>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</si>
  <si>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</si>
  <si>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</si>
  <si>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</si>
  <si>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</si>
  <si>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</si>
  <si>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</si>
  <si>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</si>
  <si>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</si>
  <si>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</si>
  <si>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</si>
  <si>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</si>
  <si>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</si>
  <si>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</si>
  <si>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</si>
  <si>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</si>
  <si>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</si>
  <si>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</si>
  <si>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</si>
  <si>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</si>
  <si>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</si>
  <si>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</si>
  <si>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</si>
  <si>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</si>
  <si>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</si>
  <si>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</si>
  <si>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</si>
  <si>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</si>
  <si>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</si>
  <si>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</si>
  <si>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</si>
  <si>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</si>
  <si>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</si>
  <si>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</si>
  <si>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</si>
  <si>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</si>
  <si>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</si>
  <si>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</si>
  <si>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</si>
  <si>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</si>
  <si>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</si>
  <si>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</si>
  <si>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</si>
  <si>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</si>
  <si>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</si>
  <si>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</si>
  <si>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</si>
  <si>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</si>
  <si>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</si>
  <si>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</si>
  <si>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</si>
  <si>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</si>
  <si>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</si>
  <si>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</si>
  <si>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</si>
  <si>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</si>
  <si>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</si>
  <si>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</si>
  <si>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</si>
  <si>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</si>
  <si>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</si>
  <si>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</si>
  <si>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</si>
  <si>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</si>
  <si>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</si>
  <si>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</si>
  <si>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</si>
  <si>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</si>
  <si>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</si>
  <si>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</si>
  <si>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</si>
  <si>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</si>
  <si>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</si>
  <si>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</si>
  <si>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</si>
  <si>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</si>
  <si>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</si>
  <si>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</si>
  <si>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</si>
  <si>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</si>
  <si>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</si>
  <si>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</si>
  <si>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</si>
  <si>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</si>
  <si>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</si>
  <si>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</si>
  <si>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</si>
  <si>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</si>
  <si>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</si>
  <si>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</si>
  <si>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</si>
  <si>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</si>
  <si>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</si>
  <si>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</si>
  <si>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</si>
  <si>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</si>
  <si>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</si>
  <si>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</si>
  <si>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</si>
  <si>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</si>
  <si>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</si>
  <si>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</si>
  <si>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</si>
  <si>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</si>
  <si>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</si>
  <si>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</si>
  <si>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</si>
  <si>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</si>
  <si>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</si>
  <si>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</si>
  <si>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</si>
  <si>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</si>
  <si>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</si>
  <si>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</si>
  <si>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</si>
  <si>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</si>
  <si>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</si>
  <si>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</si>
  <si>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</si>
  <si>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</si>
  <si>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</si>
  <si>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</si>
  <si>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</si>
  <si>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</si>
  <si>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</si>
  <si>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</si>
  <si>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</si>
  <si>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</si>
  <si>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</si>
  <si>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</si>
  <si>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</si>
  <si>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</si>
  <si>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</si>
  <si>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</si>
  <si>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</si>
  <si>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</si>
  <si>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</si>
  <si>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</si>
  <si>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</si>
  <si>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</si>
  <si>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</si>
  <si>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</si>
  <si>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</si>
  <si>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</si>
  <si>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</si>
  <si>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</si>
  <si>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</si>
  <si>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</si>
  <si>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</si>
  <si>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</si>
  <si>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</si>
  <si>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</si>
  <si>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</si>
  <si>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</si>
  <si>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</si>
  <si>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</si>
  <si>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</si>
  <si>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</si>
  <si>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</si>
  <si>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</si>
  <si>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</si>
  <si>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</si>
  <si>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</si>
  <si>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</si>
  <si>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</si>
  <si>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</si>
  <si>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</si>
  <si>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</si>
  <si>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</si>
  <si>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</si>
  <si>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</si>
  <si>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</si>
  <si>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</si>
  <si>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</si>
  <si>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</si>
  <si>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</si>
  <si>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</si>
  <si>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</si>
  <si>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</si>
  <si>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</si>
  <si>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</si>
  <si>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</si>
  <si>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</si>
  <si>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</si>
  <si>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</si>
  <si>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</si>
  <si>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</si>
  <si>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</si>
  <si>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</si>
  <si>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</si>
  <si>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</si>
  <si>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</si>
  <si>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</si>
  <si>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</si>
  <si>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</si>
  <si>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</si>
  <si>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</si>
  <si>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</si>
  <si>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</si>
  <si>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</si>
  <si>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</si>
  <si>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</si>
  <si>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</si>
  <si>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</si>
  <si>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</si>
  <si>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</si>
  <si>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</si>
  <si>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</si>
  <si>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</si>
  <si>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</si>
  <si>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</si>
  <si>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</si>
  <si>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</si>
  <si>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</si>
  <si>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</si>
  <si>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</si>
  <si>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</si>
  <si>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</si>
  <si>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</si>
  <si>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</si>
  <si>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</si>
  <si>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</si>
  <si>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</si>
  <si>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</si>
  <si>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</si>
  <si>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</si>
  <si>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</si>
  <si>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</si>
  <si>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</si>
  <si>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</si>
  <si>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</si>
  <si>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</si>
  <si>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</si>
  <si>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</si>
  <si>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</si>
  <si>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</si>
  <si>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</si>
  <si>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</si>
  <si>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</si>
  <si>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</si>
  <si>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</si>
  <si>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</si>
  <si>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</si>
  <si>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</si>
  <si>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</si>
  <si>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</si>
  <si>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</si>
  <si>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</si>
  <si>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</si>
  <si>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</si>
  <si>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</si>
  <si>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</si>
  <si>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</si>
  <si>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</si>
  <si>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</si>
  <si>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</si>
  <si>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</si>
  <si>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</si>
  <si>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</si>
  <si>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</si>
  <si>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</si>
  <si>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</si>
  <si>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</si>
  <si>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</si>
  <si>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</si>
  <si>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</si>
  <si>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</si>
  <si>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</si>
  <si>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</si>
  <si>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</si>
  <si>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</si>
  <si>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</si>
  <si>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</si>
  <si>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</si>
  <si>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</si>
  <si>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</si>
  <si>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</si>
  <si>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</si>
  <si>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</si>
  <si>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</si>
  <si>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</si>
  <si>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</si>
  <si>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</si>
  <si>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</si>
  <si>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</si>
  <si>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</si>
  <si>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</si>
  <si>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</si>
  <si>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</si>
  <si>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</si>
  <si>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</si>
  <si>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</si>
  <si>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</si>
  <si>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</si>
  <si>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</si>
  <si>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</si>
  <si>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</si>
  <si>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</si>
  <si>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</si>
  <si>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</si>
  <si>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</si>
  <si>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</si>
  <si>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</si>
  <si>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</si>
  <si>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</si>
  <si>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</si>
  <si>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</si>
  <si>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</si>
  <si>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</si>
  <si>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</si>
  <si>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</si>
  <si>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</si>
  <si>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</si>
  <si>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</si>
  <si>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</si>
  <si>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</si>
  <si>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</si>
  <si>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</si>
  <si>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</si>
  <si>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</si>
  <si>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</si>
  <si>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</si>
  <si>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</si>
  <si>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</si>
  <si>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</si>
  <si>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</si>
  <si>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</si>
  <si>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</si>
  <si>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</si>
  <si>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</si>
  <si>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</si>
  <si>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</si>
  <si>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</si>
  <si>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</si>
  <si>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</si>
  <si>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</si>
  <si>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</si>
  <si>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</si>
  <si>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</si>
  <si>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</si>
  <si>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</si>
  <si>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</si>
  <si>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</si>
  <si>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</si>
  <si>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</si>
  <si>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</si>
  <si>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</si>
  <si>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</si>
  <si>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</si>
  <si>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</si>
  <si>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</si>
  <si>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</si>
  <si>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</si>
  <si>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</si>
  <si>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</si>
  <si>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</si>
  <si>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</si>
  <si>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</si>
  <si>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</si>
  <si>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</si>
  <si>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</si>
  <si>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</si>
  <si>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</si>
  <si>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</si>
  <si>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</si>
  <si>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</si>
  <si>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</si>
  <si>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</si>
  <si>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</si>
  <si>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</si>
  <si>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</si>
  <si>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</si>
  <si>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</si>
  <si>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</si>
  <si>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</si>
  <si>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</si>
  <si>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</si>
  <si>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</si>
  <si>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</si>
  <si>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</si>
  <si>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</si>
  <si>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</si>
  <si>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</si>
  <si>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</si>
  <si>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</si>
  <si>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</si>
  <si>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</si>
  <si>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</si>
  <si>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</si>
  <si>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</si>
  <si>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</si>
  <si>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</si>
  <si>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</si>
  <si>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</si>
  <si>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</si>
  <si>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</si>
  <si>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</si>
  <si>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</si>
  <si>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</si>
  <si>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</si>
  <si>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</si>
  <si>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</si>
  <si>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</si>
  <si>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</si>
  <si>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</si>
  <si>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</si>
  <si>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</si>
  <si>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</si>
  <si>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</si>
  <si>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</si>
  <si>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</si>
  <si>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</si>
  <si>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</si>
  <si>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</si>
  <si>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</si>
  <si>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</si>
  <si>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</si>
  <si>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</si>
  <si>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</si>
  <si>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</si>
  <si>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</si>
  <si>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</si>
  <si>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</si>
  <si>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</si>
  <si>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</si>
  <si>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</si>
  <si>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</si>
  <si>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</si>
  <si>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</si>
  <si>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</si>
  <si>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</si>
  <si>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</si>
  <si>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</si>
  <si>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</si>
  <si>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</si>
  <si>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</si>
  <si>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</si>
  <si>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</si>
  <si>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</si>
  <si>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</si>
  <si>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</si>
  <si>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</si>
  <si>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</si>
  <si>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</si>
  <si>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</si>
  <si>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</si>
  <si>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</si>
  <si>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</si>
  <si>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</si>
  <si>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</si>
  <si>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</si>
  <si>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</si>
  <si>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</si>
  <si>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</si>
  <si>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</si>
  <si>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</si>
  <si>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</si>
  <si>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</si>
  <si>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</si>
  <si>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</si>
  <si>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</si>
  <si>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</si>
  <si>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</si>
  <si>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</si>
  <si>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</si>
  <si>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</si>
  <si>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</si>
  <si>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</si>
  <si>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</si>
  <si>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</si>
  <si>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</si>
  <si>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</si>
  <si>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</si>
  <si>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</si>
  <si>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</si>
  <si>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</si>
  <si>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</si>
  <si>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</si>
  <si>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</si>
  <si>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</si>
  <si>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</si>
  <si>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</si>
  <si>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</si>
  <si>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</si>
  <si>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</si>
  <si>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</si>
  <si>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</si>
  <si>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</si>
  <si>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</si>
  <si>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</si>
  <si>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</si>
  <si>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</si>
  <si>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</si>
  <si>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</si>
  <si>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</si>
  <si>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</si>
  <si>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</si>
  <si>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</si>
  <si>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</si>
  <si>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</si>
  <si>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</si>
  <si>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</si>
  <si>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</si>
  <si>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</si>
  <si>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</si>
  <si>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</si>
  <si>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</si>
  <si>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</si>
  <si>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</si>
  <si>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</si>
  <si>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</si>
  <si>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</si>
  <si>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</si>
  <si>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</si>
  <si>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</si>
  <si>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</si>
  <si>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</si>
  <si>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</si>
  <si>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</si>
  <si>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</si>
  <si>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</si>
  <si>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</si>
  <si>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</si>
  <si>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</si>
  <si>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</si>
  <si>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</si>
  <si>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</si>
  <si>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</si>
  <si>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</si>
  <si>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</si>
  <si>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</si>
  <si>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</si>
  <si>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</si>
  <si>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</si>
  <si>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</si>
  <si>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</si>
  <si>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</si>
  <si>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</si>
  <si>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</si>
  <si>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</si>
  <si>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</si>
  <si>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</si>
  <si>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</si>
  <si>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</si>
  <si>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</si>
  <si>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</si>
  <si>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</si>
  <si>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</si>
  <si>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</si>
  <si>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</si>
  <si>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</si>
  <si>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</si>
  <si>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</si>
  <si>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</si>
  <si>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</si>
  <si>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</si>
  <si>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</si>
  <si>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</si>
  <si>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</si>
  <si>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</si>
  <si>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</si>
  <si>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</si>
  <si>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</si>
  <si>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</si>
  <si>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</si>
  <si>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</si>
  <si>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</si>
  <si>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</si>
  <si>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</si>
  <si>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</si>
  <si>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</si>
  <si>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</si>
  <si>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</si>
  <si>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</si>
  <si>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</si>
  <si>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</si>
  <si>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</si>
  <si>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</si>
  <si>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</si>
  <si>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</si>
  <si>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</si>
  <si>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</si>
  <si>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</si>
  <si>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</si>
  <si>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</si>
  <si>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</si>
  <si>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</si>
  <si>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</si>
  <si>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</si>
  <si>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</si>
  <si>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</si>
  <si>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</si>
  <si>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</si>
  <si>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</si>
  <si>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</si>
  <si>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</si>
  <si>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</si>
  <si>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</si>
  <si>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</si>
  <si>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</si>
  <si>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</si>
  <si>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</si>
  <si>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</si>
  <si>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</si>
  <si>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</si>
  <si>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</si>
  <si>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</si>
  <si>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</si>
  <si>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</si>
  <si>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</si>
  <si>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</si>
  <si>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</si>
  <si>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</si>
  <si>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</si>
  <si>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</si>
  <si>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</si>
  <si>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</si>
  <si>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</si>
  <si>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</si>
  <si>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</si>
  <si>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</si>
  <si>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</si>
  <si>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</si>
  <si>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</si>
  <si>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</si>
  <si>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</si>
  <si>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</si>
  <si>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</si>
  <si>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</si>
  <si>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</si>
  <si>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</si>
  <si>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</si>
  <si>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</si>
  <si>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</si>
  <si>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</si>
  <si>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</si>
  <si>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</si>
  <si>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</si>
  <si>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</si>
  <si>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</si>
  <si>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</si>
  <si>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</si>
  <si>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</si>
  <si>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</si>
  <si>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</si>
  <si>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</si>
  <si>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</si>
  <si>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</si>
  <si>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</si>
  <si>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</si>
  <si>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</si>
  <si>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</si>
  <si>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</si>
  <si>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</si>
  <si>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</si>
  <si>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</si>
  <si>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</si>
  <si>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</si>
  <si>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</si>
  <si>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</si>
  <si>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</si>
  <si>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</si>
  <si>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</si>
  <si>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</si>
  <si>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</si>
  <si>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</si>
  <si>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</si>
  <si>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</si>
  <si>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</si>
  <si>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</si>
  <si>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</si>
  <si>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</si>
  <si>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</si>
  <si>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</si>
  <si>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</si>
  <si>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</si>
  <si>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</si>
  <si>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</si>
  <si>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</si>
  <si>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</si>
  <si>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</si>
  <si>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</si>
  <si>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</si>
  <si>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</si>
  <si>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</si>
  <si>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</si>
  <si>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</si>
  <si>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</si>
  <si>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</si>
  <si>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</si>
  <si>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</si>
  <si>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</si>
  <si>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</si>
  <si>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</si>
  <si>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</si>
  <si>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</si>
  <si>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</si>
  <si>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</si>
  <si>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</si>
  <si>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</si>
  <si>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</si>
  <si>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</si>
  <si>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</si>
  <si>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</si>
  <si>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</si>
  <si>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</si>
  <si>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</si>
  <si>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</si>
  <si>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</si>
  <si>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</si>
  <si>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</si>
  <si>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</si>
  <si>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</si>
  <si>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</si>
  <si>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</si>
  <si>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</si>
  <si>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</si>
  <si>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</si>
  <si>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</si>
  <si>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</si>
  <si>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</si>
  <si>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</si>
  <si>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</si>
  <si>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</si>
  <si>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</si>
  <si>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</si>
  <si>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</si>
  <si>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</si>
  <si>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</si>
  <si>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</si>
  <si>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</si>
  <si>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</si>
  <si>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</si>
  <si>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</si>
  <si>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</si>
  <si>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</si>
  <si>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</si>
  <si>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</si>
  <si>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</si>
  <si>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</si>
  <si>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</si>
  <si>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</si>
  <si>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</si>
  <si>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</si>
  <si>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</si>
  <si>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</si>
  <si>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</si>
  <si>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</si>
  <si>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</si>
  <si>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</si>
  <si>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</si>
  <si>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</si>
  <si>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</si>
  <si>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</si>
  <si>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</si>
  <si>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</si>
  <si>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</si>
  <si>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</si>
  <si>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</si>
  <si>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</si>
  <si>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</si>
  <si>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</si>
  <si>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</si>
  <si>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</si>
  <si>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</si>
  <si>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</si>
  <si>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</si>
  <si>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</si>
  <si>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</si>
  <si>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</si>
  <si>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</si>
  <si>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</si>
  <si>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</si>
  <si>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</si>
  <si>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</si>
  <si>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</si>
  <si>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</si>
  <si>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</si>
  <si>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</si>
  <si>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</si>
  <si>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</si>
  <si>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</si>
  <si>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</si>
  <si>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</si>
  <si>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</si>
  <si>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</si>
  <si>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</si>
  <si>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</si>
  <si>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</si>
  <si>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</si>
  <si>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</si>
  <si>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</si>
  <si>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</si>
  <si>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</si>
  <si>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</si>
  <si>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</si>
  <si>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</si>
  <si>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</si>
  <si>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</si>
  <si>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</si>
  <si>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</si>
  <si>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</si>
  <si>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</si>
  <si>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</si>
  <si>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</si>
  <si>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</si>
  <si>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</si>
  <si>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</si>
  <si>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</si>
  <si>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</si>
  <si>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</si>
  <si>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</si>
  <si>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</si>
  <si>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</si>
  <si>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</si>
  <si>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</si>
  <si>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</si>
  <si>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</si>
  <si>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</si>
  <si>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</si>
  <si>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</si>
  <si>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</si>
  <si>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</si>
  <si>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</si>
  <si>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</si>
  <si>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</si>
  <si>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</si>
  <si>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</si>
  <si>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</si>
  <si>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</si>
  <si>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</si>
  <si>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</si>
  <si>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</si>
  <si>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</si>
  <si>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</si>
  <si>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</si>
  <si>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</si>
  <si>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</si>
  <si>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</si>
  <si>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</si>
  <si>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</si>
  <si>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</si>
  <si>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</si>
  <si>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</si>
  <si>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</si>
  <si>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</si>
  <si>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</si>
  <si>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</si>
  <si>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</si>
  <si>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</si>
  <si>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</si>
  <si>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</si>
  <si>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</si>
  <si>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</si>
  <si>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</si>
  <si>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</si>
  <si>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</si>
  <si>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</si>
  <si>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</si>
  <si>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</si>
  <si>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</si>
  <si>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</si>
  <si>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</si>
  <si>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</si>
  <si>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</si>
  <si>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</si>
  <si>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</si>
  <si>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</si>
  <si>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</si>
  <si>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</si>
  <si>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</si>
  <si>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</si>
  <si>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</si>
  <si>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</si>
  <si>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</si>
  <si>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</si>
  <si>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</si>
  <si>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</si>
  <si>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</si>
  <si>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</si>
  <si>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</si>
  <si>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</si>
  <si>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</si>
  <si>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</si>
  <si>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</si>
  <si>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</si>
  <si>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</si>
  <si>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</si>
  <si>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</si>
  <si>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</si>
  <si>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</si>
  <si>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</si>
  <si>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</si>
  <si>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</si>
  <si>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</si>
  <si>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</si>
  <si>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</si>
  <si>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</si>
  <si>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</si>
  <si>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</si>
  <si>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</si>
  <si>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</si>
  <si>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</si>
  <si>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</si>
  <si>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</si>
  <si>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</si>
  <si>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</si>
  <si>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</si>
  <si>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</si>
  <si>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</si>
  <si>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</si>
  <si>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</si>
  <si>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</si>
  <si>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</si>
  <si>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</si>
  <si>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</si>
  <si>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</si>
  <si>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</si>
  <si>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</si>
  <si>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</si>
  <si>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</si>
  <si>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</si>
  <si>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</si>
  <si>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</si>
  <si>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</si>
  <si>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</si>
  <si>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</si>
  <si>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</si>
  <si>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</si>
  <si>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</si>
  <si>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</si>
  <si>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</si>
  <si>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</si>
  <si>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</si>
  <si>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</si>
  <si>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</si>
  <si>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</si>
  <si>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</si>
  <si>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</si>
  <si>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</si>
  <si>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</si>
  <si>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</si>
  <si>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</si>
  <si>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</si>
  <si>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</si>
  <si>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</si>
  <si>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</si>
  <si>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</si>
  <si>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</si>
  <si>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</si>
  <si>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</si>
  <si>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</si>
  <si>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</si>
  <si>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</si>
  <si>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</si>
  <si>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</si>
  <si>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</si>
  <si>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</si>
  <si>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</si>
  <si>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</si>
  <si>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</si>
  <si>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</si>
  <si>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</si>
  <si>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</si>
  <si>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</si>
  <si>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</si>
  <si>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</si>
  <si>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</si>
  <si>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</si>
  <si>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</si>
  <si>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</si>
  <si>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</si>
  <si>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</si>
  <si>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</si>
  <si>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</si>
  <si>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</si>
  <si>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</si>
  <si>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</si>
  <si>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</si>
  <si>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</si>
  <si>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</si>
  <si>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</si>
  <si>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</si>
  <si>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</si>
  <si>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</si>
  <si>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</si>
  <si>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</si>
  <si>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</si>
  <si>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</si>
  <si>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</si>
  <si>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</si>
  <si>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</si>
  <si>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</si>
  <si>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</si>
  <si>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</si>
  <si>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</si>
  <si>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</si>
  <si>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</si>
  <si>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</si>
  <si>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</si>
  <si>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</si>
  <si>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</si>
  <si>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</si>
  <si>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</si>
  <si>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</si>
  <si>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</si>
  <si>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</si>
  <si>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</si>
  <si>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</si>
  <si>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</si>
  <si>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</si>
  <si>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</si>
  <si>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</si>
  <si>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</si>
  <si>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</si>
  <si>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</si>
  <si>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</si>
  <si>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</si>
  <si>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</si>
  <si>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</si>
  <si>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</si>
  <si>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</si>
  <si>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</si>
  <si>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</si>
  <si>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</si>
  <si>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</si>
  <si>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</si>
  <si>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</si>
  <si>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</si>
  <si>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</si>
  <si>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</si>
  <si>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</si>
  <si>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</si>
  <si>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</si>
  <si>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</si>
  <si>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</si>
  <si>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</si>
  <si>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</si>
  <si>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</si>
  <si>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</si>
  <si>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</si>
  <si>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</si>
  <si>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</si>
  <si>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</si>
  <si>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</si>
  <si>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</si>
  <si>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</si>
  <si>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</si>
  <si>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</si>
  <si>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</si>
  <si>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</si>
  <si>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</si>
  <si>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</si>
  <si>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</si>
  <si>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</si>
  <si>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</si>
  <si>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</si>
  <si>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</si>
  <si>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</si>
  <si>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</si>
  <si>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</si>
  <si>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</si>
  <si>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</si>
  <si>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</si>
  <si>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</si>
  <si>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</si>
  <si>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</si>
  <si>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</si>
  <si>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</si>
  <si>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</si>
  <si>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</si>
  <si>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</si>
  <si>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</si>
  <si>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</si>
  <si>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</si>
  <si>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</si>
  <si>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</si>
  <si>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</si>
  <si>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</si>
  <si>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</si>
  <si>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</si>
  <si>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</si>
  <si>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</si>
  <si>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</si>
  <si>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</si>
  <si>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</si>
  <si>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</si>
  <si>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</si>
  <si>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</si>
  <si>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</si>
  <si>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</si>
  <si>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</si>
  <si>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</si>
  <si>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</si>
  <si>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</si>
  <si>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</si>
  <si>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</si>
  <si>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</si>
  <si>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</si>
  <si>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</si>
  <si>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</si>
  <si>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</si>
  <si>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</si>
  <si>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</si>
  <si>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</si>
  <si>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</si>
  <si>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</si>
  <si>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</si>
  <si>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</si>
  <si>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</si>
  <si>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</si>
  <si>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</si>
  <si>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</si>
  <si>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</si>
  <si>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</si>
  <si>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</si>
  <si>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</si>
  <si>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</si>
  <si>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</si>
  <si>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</si>
  <si>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</si>
  <si>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</si>
  <si>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</si>
  <si>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</si>
  <si>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</si>
  <si>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</si>
  <si>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</si>
  <si>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</si>
  <si>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</si>
  <si>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</si>
  <si>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</si>
  <si>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</si>
  <si>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</si>
  <si>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</si>
  <si>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</si>
  <si>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</si>
  <si>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</si>
  <si>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</si>
  <si>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</si>
  <si>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</si>
  <si>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</si>
  <si>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</si>
  <si>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</si>
  <si>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</si>
  <si>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</si>
  <si>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</si>
  <si>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</si>
  <si>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</si>
  <si>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</si>
  <si>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</si>
  <si>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</si>
  <si>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</si>
  <si>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</si>
  <si>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</si>
  <si>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</si>
  <si>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</si>
  <si>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</si>
  <si>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</si>
  <si>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</si>
  <si>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</si>
  <si>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</si>
  <si>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</si>
  <si>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</si>
  <si>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</si>
  <si>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</si>
  <si>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</si>
  <si>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</si>
  <si>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</si>
  <si>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</si>
  <si>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</si>
  <si>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</si>
  <si>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</si>
  <si>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</si>
  <si>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</si>
  <si>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</si>
  <si>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</si>
  <si>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</si>
  <si>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</si>
  <si>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</si>
  <si>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</si>
  <si>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</si>
  <si>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</si>
  <si>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</si>
  <si>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</si>
  <si>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</si>
  <si>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</si>
  <si>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</si>
  <si>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</si>
  <si>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</si>
  <si>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</si>
  <si>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</si>
  <si>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</si>
  <si>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</si>
  <si>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</si>
  <si>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</si>
  <si>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</si>
  <si>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</si>
  <si>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</si>
  <si>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</si>
  <si>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</si>
  <si>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</si>
  <si>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</si>
  <si>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</si>
  <si>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</si>
  <si>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</si>
  <si>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</si>
  <si>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</si>
  <si>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</si>
  <si>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</si>
  <si>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</si>
  <si>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</si>
  <si>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</si>
  <si>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</si>
  <si>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</si>
  <si>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</si>
  <si>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</si>
  <si>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</si>
  <si>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</si>
  <si>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</si>
  <si>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</si>
  <si>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</si>
  <si>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</si>
  <si>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</si>
  <si>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</si>
  <si>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</si>
  <si>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</si>
  <si>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</si>
  <si>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</si>
  <si>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</si>
  <si>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</si>
  <si>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</si>
  <si>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</si>
  <si>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</si>
  <si>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</si>
  <si>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</si>
  <si>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</si>
  <si>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</si>
  <si>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</si>
  <si>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</si>
  <si>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</si>
  <si>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</si>
  <si>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</si>
  <si>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</si>
  <si>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</si>
  <si>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</si>
  <si>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</si>
  <si>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</si>
  <si>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</si>
  <si>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</si>
  <si>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</si>
  <si>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</si>
  <si>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</si>
  <si>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</si>
  <si>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</si>
  <si>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</si>
  <si>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</si>
  <si>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</si>
  <si>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</si>
  <si>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</si>
  <si>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</si>
  <si>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</si>
  <si>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</si>
  <si>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</si>
  <si>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</si>
  <si>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</si>
  <si>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</si>
  <si>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</si>
  <si>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</si>
  <si>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</si>
  <si>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</si>
  <si>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</si>
  <si>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</si>
  <si>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</si>
  <si>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</si>
  <si>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</si>
  <si>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</si>
  <si>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</si>
  <si>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</si>
  <si>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</si>
  <si>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</si>
  <si>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</si>
  <si>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</si>
  <si>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</si>
  <si>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</si>
  <si>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</si>
  <si>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</si>
  <si>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</si>
  <si>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</si>
  <si>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</si>
  <si>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</si>
  <si>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</si>
  <si>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</si>
  <si>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</si>
  <si>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</si>
  <si>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</si>
  <si>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</si>
  <si>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</si>
  <si>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</si>
  <si>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</si>
  <si>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</si>
  <si>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</si>
  <si>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</si>
  <si>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</si>
  <si>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</si>
  <si>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</si>
  <si>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</si>
  <si>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</si>
  <si>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</si>
  <si>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</si>
  <si>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</si>
  <si>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</si>
  <si>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</si>
  <si>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</si>
  <si>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</si>
  <si>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</si>
  <si>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</si>
  <si>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</si>
  <si>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</si>
  <si>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</si>
  <si>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</si>
  <si>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</si>
  <si>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</si>
  <si>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</si>
  <si>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</si>
  <si>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</si>
  <si>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</si>
  <si>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</si>
  <si>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</si>
  <si>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</si>
  <si>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</si>
  <si>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</si>
  <si>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</si>
  <si>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</si>
  <si>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</si>
  <si>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</si>
  <si>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</si>
  <si>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</si>
  <si>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</si>
  <si>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</si>
  <si>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</si>
  <si>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</si>
  <si>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</si>
  <si>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</si>
  <si>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</si>
  <si>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</si>
  <si>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</si>
  <si>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</si>
  <si>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</si>
  <si>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</si>
  <si>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</si>
  <si>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</si>
  <si>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</si>
  <si>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</si>
  <si>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</si>
  <si>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</si>
  <si>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</si>
  <si>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</si>
  <si>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</si>
  <si>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</si>
  <si>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</si>
  <si>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</si>
  <si>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</si>
  <si>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</si>
  <si>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</si>
  <si>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</si>
  <si>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</si>
  <si>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</si>
  <si>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</si>
  <si>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</si>
  <si>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</si>
  <si>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</si>
  <si>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</si>
  <si>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</si>
  <si>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</si>
  <si>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</si>
  <si>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</si>
  <si>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</si>
  <si>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</si>
  <si>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</si>
  <si>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</si>
  <si>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</si>
  <si>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</si>
  <si>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</si>
  <si>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</si>
  <si>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</si>
  <si>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</si>
  <si>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</si>
  <si>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</si>
  <si>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</si>
  <si>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</si>
  <si>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</si>
  <si>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</si>
  <si>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</si>
  <si>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</si>
  <si>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</si>
  <si>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</si>
  <si>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</si>
  <si>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</si>
  <si>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</si>
  <si>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</si>
  <si>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</si>
  <si>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</si>
  <si>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</si>
  <si>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</si>
  <si>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</si>
  <si>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</si>
  <si>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</si>
  <si>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</si>
  <si>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</si>
  <si>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</si>
  <si>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</si>
  <si>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</si>
  <si>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</si>
  <si>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</si>
  <si>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</si>
  <si>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</si>
  <si>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</si>
  <si>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</si>
  <si>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</si>
  <si>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</si>
  <si>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</si>
  <si>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</si>
  <si>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</si>
  <si>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</si>
  <si>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</si>
  <si>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</si>
  <si>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</si>
  <si>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</si>
  <si>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</si>
  <si>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</si>
  <si>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</si>
  <si>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</si>
  <si>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</si>
  <si>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</si>
  <si>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</si>
  <si>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</si>
  <si>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</si>
  <si>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</si>
  <si>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</si>
  <si>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</si>
  <si>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</si>
  <si>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</si>
  <si>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</si>
  <si>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</si>
  <si>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</si>
  <si>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</si>
  <si>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</si>
  <si>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</si>
  <si>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</si>
  <si>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</si>
  <si>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</si>
  <si>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</si>
  <si>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</si>
  <si>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</si>
  <si>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</si>
  <si>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</si>
  <si>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</si>
  <si>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</si>
  <si>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</si>
  <si>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</si>
  <si>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</si>
  <si>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</si>
  <si>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</si>
  <si>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</si>
  <si>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</si>
  <si>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</si>
  <si>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</si>
  <si>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</si>
  <si>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</si>
  <si>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</si>
  <si>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</si>
  <si>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</si>
  <si>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</si>
  <si>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</si>
  <si>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</si>
  <si>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</si>
  <si>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</si>
  <si>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</si>
  <si>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</si>
  <si>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</si>
  <si>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</si>
  <si>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</si>
  <si>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</si>
  <si>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</si>
  <si>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</si>
  <si>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</si>
  <si>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</si>
  <si>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</si>
  <si>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</si>
  <si>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</si>
  <si>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</si>
  <si>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</si>
  <si>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</si>
  <si>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</si>
  <si>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</si>
  <si>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</si>
  <si>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</si>
  <si>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</si>
  <si>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</si>
  <si>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</si>
  <si>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</si>
  <si>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</si>
  <si>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</si>
  <si>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</si>
  <si>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</si>
  <si>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</si>
  <si>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</si>
  <si>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</si>
  <si>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</si>
  <si>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</si>
  <si>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</si>
  <si>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</si>
  <si>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</si>
  <si>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</si>
  <si>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</si>
  <si>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</si>
  <si>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</si>
  <si>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</si>
  <si>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</si>
  <si>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</si>
  <si>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</si>
  <si>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</si>
  <si>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</si>
  <si>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</si>
  <si>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</si>
  <si>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</si>
  <si>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</si>
  <si>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</si>
  <si>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</si>
  <si>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</si>
  <si>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</si>
  <si>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</si>
  <si>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</si>
  <si>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</si>
  <si>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</si>
  <si>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</si>
  <si>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</si>
  <si>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</si>
  <si>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</si>
  <si>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</si>
  <si>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</si>
  <si>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</si>
  <si>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</si>
  <si>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</si>
  <si>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</si>
  <si>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</si>
  <si>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</si>
  <si>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</si>
  <si>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</si>
  <si>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</si>
  <si>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</si>
  <si>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</si>
  <si>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</si>
  <si>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</si>
  <si>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</si>
  <si>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</si>
  <si>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</si>
  <si>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</si>
  <si>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</si>
  <si>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</si>
  <si>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</si>
  <si>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</si>
  <si>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</si>
  <si>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</si>
  <si>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</si>
  <si>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</si>
  <si>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</si>
  <si>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</si>
  <si>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</si>
  <si>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</si>
  <si>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</si>
  <si>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</si>
  <si>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</si>
  <si>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</si>
  <si>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</si>
  <si>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</si>
  <si>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</si>
  <si>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</si>
  <si>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</si>
  <si>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</si>
  <si>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</si>
  <si>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</si>
  <si>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</si>
  <si>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</si>
  <si>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</si>
  <si>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</si>
  <si>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</si>
  <si>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</si>
  <si>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</si>
  <si>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</si>
  <si>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</si>
  <si>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</si>
  <si>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</si>
  <si>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</si>
  <si>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</si>
  <si>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</si>
  <si>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</si>
  <si>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</si>
  <si>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</si>
  <si>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</si>
  <si>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</si>
  <si>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</si>
  <si>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</si>
  <si>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</si>
  <si>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</si>
  <si>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</si>
  <si>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</si>
  <si>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</si>
  <si>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</si>
  <si>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</si>
  <si>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</si>
  <si>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</si>
  <si>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</si>
  <si>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</si>
  <si>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</si>
  <si>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</si>
  <si>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</si>
  <si>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</si>
  <si>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</si>
  <si>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</si>
  <si>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</si>
  <si>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</si>
  <si>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</si>
  <si>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</si>
  <si>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</si>
  <si>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</si>
  <si>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</si>
  <si>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</si>
  <si>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</si>
  <si>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</si>
  <si>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</si>
  <si>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</si>
  <si>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</si>
  <si>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</si>
  <si>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</si>
  <si>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</si>
  <si>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</si>
  <si>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</si>
  <si>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</si>
  <si>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</si>
  <si>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</si>
  <si>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</si>
  <si>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</si>
  <si>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</si>
  <si>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</si>
  <si>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</si>
  <si>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</si>
  <si>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</si>
  <si>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</si>
  <si>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</si>
  <si>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</si>
  <si>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</si>
  <si>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</si>
  <si>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</si>
  <si>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</si>
  <si>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</si>
  <si>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</si>
  <si>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</si>
  <si>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</si>
  <si>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</si>
  <si>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</si>
  <si>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</si>
  <si>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</si>
  <si>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</si>
  <si>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</si>
  <si>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</si>
  <si>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</si>
  <si>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</si>
  <si>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</si>
  <si>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</si>
  <si>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</si>
  <si>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</si>
  <si>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</si>
  <si>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</si>
  <si>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</si>
  <si>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</si>
  <si>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</si>
  <si>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</si>
  <si>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</si>
  <si>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</si>
  <si>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</si>
  <si>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</si>
  <si>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</si>
  <si>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</si>
  <si>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</si>
  <si>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</si>
  <si>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</si>
  <si>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</si>
  <si>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</si>
  <si>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</si>
  <si>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</si>
  <si>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</si>
  <si>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</si>
  <si>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</si>
  <si>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</si>
  <si>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</si>
  <si>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</si>
  <si>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</si>
  <si>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</si>
  <si>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</si>
  <si>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</si>
  <si>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</si>
  <si>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</si>
  <si>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</si>
  <si>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</si>
  <si>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</si>
  <si>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</si>
  <si>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</si>
  <si>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</si>
  <si>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</si>
  <si>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</si>
  <si>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</si>
  <si>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</si>
  <si>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</si>
  <si>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</si>
  <si>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</si>
  <si>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</si>
  <si>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</si>
  <si>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</si>
  <si>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</si>
  <si>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</si>
  <si>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</si>
  <si>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</si>
  <si>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</si>
  <si>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</si>
  <si>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</si>
  <si>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</si>
  <si>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</si>
  <si>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</si>
  <si>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</si>
  <si>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</si>
  <si>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</si>
  <si>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</si>
  <si>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</si>
  <si>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</si>
  <si>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</si>
  <si>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</si>
  <si>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</si>
  <si>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</si>
  <si>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</si>
  <si>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</si>
  <si>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</si>
  <si>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</si>
  <si>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</si>
  <si>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</si>
  <si>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</si>
  <si>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</si>
  <si>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</si>
  <si>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</si>
  <si>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</si>
  <si>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</si>
  <si>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</si>
  <si>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</si>
  <si>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</si>
  <si>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</si>
  <si>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</si>
  <si>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</si>
  <si>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</si>
  <si>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</si>
  <si>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</si>
  <si>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</si>
  <si>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</si>
  <si>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</si>
  <si>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</si>
  <si>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</si>
  <si>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</si>
  <si>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</si>
  <si>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</si>
  <si>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</si>
  <si>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</si>
  <si>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</si>
  <si>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</si>
  <si>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</si>
  <si>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</si>
  <si>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</si>
  <si>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</si>
  <si>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</si>
  <si>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</si>
  <si>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</si>
  <si>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</si>
  <si>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</si>
  <si>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</si>
  <si>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</si>
  <si>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</si>
  <si>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</si>
  <si>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</si>
  <si>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</si>
  <si>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</si>
  <si>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</si>
  <si>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</si>
  <si>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</si>
  <si>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</si>
  <si>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</si>
  <si>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</si>
  <si>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</si>
  <si>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</si>
  <si>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</si>
  <si>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</si>
  <si>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</si>
  <si>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</si>
  <si>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</si>
  <si>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</si>
  <si>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</si>
  <si>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</si>
  <si>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</si>
  <si>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</si>
  <si>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</si>
  <si>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</si>
  <si>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</si>
  <si>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</si>
  <si>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</si>
  <si>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</si>
  <si>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</si>
  <si>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</si>
  <si>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</si>
  <si>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</si>
  <si>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</si>
  <si>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</si>
  <si>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</si>
  <si>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</si>
  <si>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</si>
  <si>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</si>
  <si>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</si>
  <si>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</si>
  <si>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</si>
  <si>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</si>
  <si>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</si>
  <si>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</si>
  <si>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</si>
  <si>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</si>
  <si>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</si>
  <si>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</si>
  <si>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</si>
  <si>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</si>
  <si>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</si>
  <si>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</si>
  <si>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</si>
  <si>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</si>
  <si>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</si>
  <si>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</si>
  <si>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</si>
  <si>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</si>
  <si>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</si>
  <si>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</si>
  <si>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</si>
  <si>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</si>
  <si>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</si>
  <si>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</si>
  <si>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</si>
  <si>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</si>
  <si>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</si>
  <si>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</si>
  <si>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</si>
  <si>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</si>
  <si>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</si>
  <si>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</si>
  <si>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</si>
  <si>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</si>
  <si>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</si>
  <si>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</si>
  <si>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</si>
  <si>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</si>
  <si>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</si>
  <si>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</si>
  <si>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</si>
  <si>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</si>
  <si>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</si>
  <si>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</si>
  <si>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</si>
  <si>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</si>
  <si>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</si>
  <si>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</si>
  <si>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</si>
  <si>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</si>
  <si>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</si>
  <si>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</si>
  <si>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</si>
  <si>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</si>
  <si>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</si>
  <si>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</si>
  <si>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</si>
  <si>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</si>
  <si>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</si>
  <si>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</si>
  <si>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</si>
  <si>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</si>
  <si>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</si>
  <si>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</si>
  <si>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</si>
  <si>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</si>
  <si>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</si>
  <si>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</si>
  <si>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</si>
  <si>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</si>
  <si>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</si>
  <si>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</si>
  <si>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</si>
  <si>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</si>
  <si>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</si>
  <si>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</si>
  <si>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</si>
  <si>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</si>
  <si>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</si>
  <si>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</si>
  <si>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</si>
  <si>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</si>
  <si>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</si>
  <si>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</si>
  <si>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</si>
  <si>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</si>
  <si>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</si>
  <si>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</si>
  <si>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</si>
  <si>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</si>
  <si>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</si>
  <si>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</si>
  <si>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</si>
  <si>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</si>
  <si>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</si>
  <si>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</si>
  <si>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</si>
  <si>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</si>
  <si>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</si>
  <si>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</si>
  <si>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</si>
  <si>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</si>
  <si>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</si>
  <si>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</si>
  <si>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</si>
  <si>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</si>
  <si>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</si>
  <si>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</si>
  <si>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</si>
  <si>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</si>
  <si>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</si>
  <si>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</si>
  <si>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</si>
  <si>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</si>
  <si>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</si>
  <si>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</si>
  <si>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</si>
  <si>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</si>
  <si>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</si>
  <si>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</si>
  <si>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</si>
  <si>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</si>
  <si>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</si>
  <si>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</si>
  <si>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</si>
  <si>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</si>
  <si>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</si>
  <si>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</si>
  <si>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</si>
  <si>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</si>
  <si>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</si>
  <si>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</si>
  <si>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</si>
  <si>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</si>
  <si>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</si>
  <si>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</si>
  <si>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</si>
  <si>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</si>
  <si>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</si>
  <si>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</si>
  <si>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</si>
  <si>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</si>
  <si>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</si>
  <si>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</si>
  <si>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</si>
  <si>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</si>
  <si>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</si>
  <si>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</si>
  <si>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</si>
  <si>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</si>
  <si>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</si>
  <si>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</si>
  <si>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</si>
  <si>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</si>
  <si>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</si>
  <si>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</si>
  <si>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</si>
  <si>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</si>
  <si>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</si>
  <si>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</si>
  <si>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</si>
  <si>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</si>
  <si>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</si>
  <si>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</si>
  <si>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</si>
  <si>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</si>
  <si>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</si>
  <si>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</si>
  <si>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</si>
  <si>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</si>
  <si>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</si>
  <si>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</si>
  <si>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</si>
  <si>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</si>
  <si>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</si>
  <si>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</si>
  <si>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</si>
  <si>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</si>
  <si>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</si>
  <si>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</si>
  <si>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</si>
  <si>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</si>
  <si>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</si>
  <si>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</si>
  <si>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</si>
  <si>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</si>
  <si>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</si>
  <si>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</si>
  <si>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</si>
  <si>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</si>
  <si>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</si>
  <si>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</si>
  <si>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</si>
  <si>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</si>
  <si>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</si>
  <si>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</si>
  <si>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</si>
  <si>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</si>
  <si>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</si>
  <si>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</si>
  <si>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</si>
  <si>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</si>
  <si>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</si>
  <si>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</si>
  <si>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</si>
  <si>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</si>
  <si>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</si>
  <si>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</si>
  <si>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</si>
  <si>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</si>
  <si>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</si>
  <si>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</si>
  <si>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</si>
  <si>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</si>
  <si>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</si>
  <si>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</si>
  <si>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</si>
  <si>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</si>
  <si>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</si>
  <si>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</si>
  <si>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</si>
  <si>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</si>
  <si>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</si>
  <si>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</si>
  <si>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</si>
  <si>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</si>
  <si>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</si>
  <si>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</si>
  <si>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</si>
  <si>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</si>
  <si>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</si>
  <si>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</si>
  <si>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</si>
  <si>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</si>
  <si>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</si>
  <si>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</si>
  <si>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</si>
  <si>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</si>
  <si>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</si>
  <si>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</si>
  <si>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</si>
  <si>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</si>
  <si>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</si>
  <si>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</si>
  <si>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</si>
  <si>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</si>
  <si>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</si>
  <si>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</si>
  <si>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</si>
  <si>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</si>
  <si>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</si>
  <si>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</si>
  <si>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</si>
  <si>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</si>
  <si>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</si>
  <si>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</si>
  <si>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</si>
  <si>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</si>
  <si>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</si>
  <si>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</si>
  <si>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</si>
  <si>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</si>
  <si>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</si>
  <si>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</si>
  <si>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</si>
  <si>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</si>
  <si>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</si>
  <si>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</si>
  <si>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</si>
  <si>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</si>
  <si>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</si>
  <si>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</si>
  <si>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</si>
  <si>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</si>
  <si>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</si>
  <si>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</si>
  <si>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</si>
  <si>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</si>
  <si>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</si>
  <si>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</si>
  <si>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</si>
  <si>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</si>
  <si>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</si>
  <si>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</si>
  <si>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</si>
  <si>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</si>
  <si>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</si>
  <si>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</si>
  <si>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</si>
  <si>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</si>
  <si>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</si>
  <si>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</si>
  <si>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</si>
  <si>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</si>
  <si>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</si>
  <si>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</si>
  <si>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</si>
  <si>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</si>
  <si>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</si>
  <si>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</si>
  <si>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</si>
  <si>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</si>
  <si>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</si>
  <si>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</si>
  <si>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</si>
  <si>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</si>
  <si>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</si>
  <si>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</si>
  <si>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</si>
  <si>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</si>
  <si>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</si>
  <si>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</si>
  <si>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</si>
  <si>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</si>
  <si>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</si>
  <si>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</si>
  <si>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</si>
  <si>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</si>
  <si>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</si>
  <si>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</si>
  <si>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</si>
  <si>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</si>
  <si>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</si>
  <si>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</si>
  <si>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</si>
  <si>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</si>
  <si>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</si>
  <si>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</si>
  <si>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</si>
  <si>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</si>
  <si>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</si>
  <si>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</si>
  <si>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</si>
  <si>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</si>
  <si>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</si>
  <si>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</si>
  <si>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</si>
  <si>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</si>
  <si>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</si>
  <si>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</si>
  <si>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</si>
  <si>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</si>
  <si>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</si>
  <si>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</si>
  <si>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</si>
  <si>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</si>
  <si>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</si>
  <si>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</si>
  <si>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</si>
  <si>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</si>
  <si>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</si>
  <si>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</si>
  <si>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</si>
  <si>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</si>
  <si>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</si>
  <si>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</si>
  <si>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</si>
  <si>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</si>
  <si>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</si>
  <si>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</si>
  <si>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</si>
  <si>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</si>
  <si>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</si>
  <si>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</si>
  <si>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</si>
  <si>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</si>
  <si>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</si>
  <si>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</si>
  <si>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</si>
  <si>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</si>
  <si>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</si>
  <si>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</si>
  <si>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</si>
  <si>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</si>
  <si>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</si>
  <si>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</si>
  <si>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</si>
  <si>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</si>
  <si>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</si>
  <si>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</si>
  <si>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</si>
  <si>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</si>
  <si>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</si>
  <si>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</si>
  <si>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</si>
  <si>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</si>
  <si>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</si>
  <si>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</si>
  <si>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</si>
  <si>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</si>
  <si>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</si>
  <si>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</si>
  <si>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</si>
  <si>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</si>
  <si>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</si>
  <si>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</si>
  <si>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</si>
  <si>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</si>
  <si>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</si>
  <si>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</si>
  <si>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</si>
  <si>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</si>
  <si>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</si>
  <si>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</si>
  <si>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</si>
  <si>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</si>
  <si>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</si>
  <si>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</si>
  <si>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</si>
  <si>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</si>
  <si>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</si>
  <si>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</si>
  <si>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</si>
  <si>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</si>
  <si>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</si>
  <si>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</si>
  <si>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</si>
  <si>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</si>
  <si>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</si>
  <si>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</si>
  <si>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</si>
  <si>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</si>
  <si>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</si>
  <si>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</si>
  <si>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</si>
  <si>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</si>
  <si>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</si>
  <si>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</si>
  <si>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</si>
  <si>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</si>
  <si>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</si>
  <si>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</si>
  <si>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</si>
  <si>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</si>
  <si>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</si>
  <si>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</si>
  <si>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</si>
  <si>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</si>
  <si>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</si>
  <si>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</si>
  <si>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</si>
  <si>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</si>
  <si>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</si>
  <si>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</si>
  <si>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</si>
  <si>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</si>
  <si>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</si>
  <si>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</si>
  <si>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</si>
  <si>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</si>
  <si>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</si>
  <si>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</si>
  <si>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</si>
  <si>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</si>
  <si>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</si>
  <si>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</si>
  <si>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</si>
  <si>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</si>
  <si>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</si>
  <si>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</si>
  <si>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</si>
  <si>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</si>
  <si>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</si>
  <si>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</si>
  <si>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</si>
  <si>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</si>
  <si>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</si>
  <si>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</si>
  <si>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</si>
  <si>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</si>
  <si>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</si>
  <si>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</si>
  <si>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</si>
  <si>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</si>
  <si>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</si>
  <si>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</si>
  <si>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</si>
  <si>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</si>
  <si>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</si>
  <si>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</si>
  <si>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</si>
  <si>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</si>
  <si>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</si>
  <si>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</si>
  <si>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</si>
  <si>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</si>
  <si>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</si>
  <si>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</si>
  <si>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</si>
  <si>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</si>
  <si>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</si>
  <si>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</si>
  <si>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</si>
  <si>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</si>
  <si>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</si>
  <si>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</si>
  <si>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</si>
  <si>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</si>
  <si>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</si>
  <si>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</si>
  <si>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</si>
  <si>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</si>
  <si>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</si>
  <si>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</si>
  <si>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</si>
  <si>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</si>
  <si>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</si>
  <si>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</si>
  <si>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</si>
  <si>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</si>
  <si>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</si>
  <si>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</si>
  <si>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</si>
  <si>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</si>
  <si>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</si>
  <si>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</si>
  <si>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</si>
  <si>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</si>
  <si>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</si>
  <si>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</si>
  <si>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</si>
  <si>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</si>
  <si>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</si>
  <si>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</si>
  <si>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</si>
  <si>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</si>
  <si>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</si>
  <si>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</si>
  <si>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</si>
  <si>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</si>
  <si>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</si>
  <si>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</si>
  <si>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</si>
  <si>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</si>
  <si>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</si>
  <si>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</si>
  <si>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</si>
  <si>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</si>
  <si>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</si>
  <si>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</si>
  <si>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</si>
  <si>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</si>
  <si>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</si>
  <si>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</si>
  <si>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</si>
  <si>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</si>
  <si>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</si>
  <si>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</si>
  <si>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</si>
  <si>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</si>
  <si>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</si>
  <si>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</si>
  <si>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</si>
  <si>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</si>
  <si>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</si>
  <si>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</si>
  <si>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</si>
  <si>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</si>
  <si>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</si>
  <si>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</si>
  <si>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</si>
  <si>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</si>
  <si>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</si>
  <si>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</si>
  <si>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</si>
  <si>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</si>
  <si>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</si>
  <si>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</si>
  <si>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</si>
  <si>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</si>
  <si>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</si>
  <si>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</si>
  <si>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</si>
  <si>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</si>
  <si>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</si>
  <si>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</si>
  <si>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</si>
  <si>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</si>
  <si>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</si>
  <si>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</si>
  <si>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</si>
  <si>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</si>
  <si>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</si>
  <si>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</si>
  <si>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</si>
  <si>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</si>
  <si>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</si>
  <si>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</si>
  <si>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</si>
  <si>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</si>
  <si>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</si>
  <si>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</si>
  <si>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</si>
  <si>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</si>
  <si>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</si>
  <si>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</si>
  <si>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</si>
  <si>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</si>
  <si>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</si>
  <si>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</si>
  <si>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</si>
  <si>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</si>
  <si>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</si>
  <si>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</si>
  <si>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</si>
  <si>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</si>
  <si>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</si>
  <si>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</si>
  <si>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</si>
  <si>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</si>
  <si>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</si>
  <si>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</si>
  <si>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</si>
  <si>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</si>
  <si>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</si>
  <si>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</si>
  <si>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</si>
  <si>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</si>
  <si>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</si>
  <si>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</si>
  <si>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</si>
  <si>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</si>
  <si>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</si>
  <si>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</si>
  <si>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</si>
  <si>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</si>
  <si>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</si>
  <si>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</si>
  <si>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</si>
  <si>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</si>
  <si>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</si>
  <si>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</si>
  <si>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</si>
  <si>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</si>
  <si>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</si>
  <si>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</si>
  <si>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</si>
  <si>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</si>
  <si>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</si>
  <si>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</si>
  <si>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</si>
  <si>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</si>
  <si>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</si>
  <si>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</si>
  <si>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</si>
  <si>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</si>
  <si>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</si>
  <si>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</si>
  <si>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</si>
  <si>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</si>
  <si>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</si>
  <si>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</si>
  <si>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</si>
  <si>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</si>
  <si>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</si>
  <si>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</si>
  <si>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</si>
  <si>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</si>
  <si>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</si>
  <si>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</si>
  <si>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</si>
  <si>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</si>
  <si>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</si>
  <si>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</si>
  <si>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</si>
  <si>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</si>
  <si>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</si>
  <si>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</si>
  <si>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</si>
  <si>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</si>
  <si>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</si>
  <si>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</si>
  <si>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</si>
  <si>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</si>
  <si>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</si>
  <si>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</si>
  <si>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</si>
  <si>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</si>
  <si>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</si>
  <si>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</si>
  <si>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</si>
  <si>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</si>
  <si>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</si>
  <si>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</si>
  <si>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</si>
  <si>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</si>
  <si>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</si>
  <si>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</si>
  <si>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</si>
  <si>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</si>
  <si>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</si>
  <si>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</si>
  <si>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</si>
  <si>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</si>
  <si>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</si>
  <si>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</si>
  <si>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</si>
  <si>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</si>
  <si>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</si>
  <si>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</si>
  <si>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</si>
  <si>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</si>
  <si>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</si>
  <si>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</si>
  <si>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</si>
  <si>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</si>
  <si>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</si>
  <si>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</si>
  <si>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</si>
  <si>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</si>
  <si>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</si>
  <si>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</si>
  <si>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</si>
  <si>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</si>
  <si>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</si>
  <si>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</si>
  <si>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</si>
  <si>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</si>
  <si>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</si>
  <si>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</si>
  <si>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</si>
  <si>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</si>
  <si>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</si>
  <si>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</si>
  <si>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</si>
  <si>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</si>
  <si>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</si>
  <si>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</si>
  <si>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</si>
  <si>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</si>
  <si>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</si>
  <si>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</si>
  <si>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</si>
  <si>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</si>
  <si>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</si>
  <si>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</si>
  <si>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</si>
  <si>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</si>
  <si>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</si>
  <si>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</si>
  <si>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</si>
  <si>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</si>
  <si>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</si>
  <si>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</si>
  <si>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</si>
  <si>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</si>
  <si>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</si>
  <si>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</si>
  <si>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</si>
  <si>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</si>
  <si>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</si>
  <si>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</si>
  <si>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</si>
  <si>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</si>
  <si>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</si>
  <si>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</si>
  <si>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</si>
  <si>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</si>
  <si>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</si>
  <si>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</si>
  <si>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</si>
  <si>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</si>
  <si>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</si>
  <si>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</si>
  <si>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</si>
  <si>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</si>
  <si>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</si>
  <si>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</si>
  <si>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</si>
  <si>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</si>
  <si>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</si>
  <si>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</si>
  <si>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</si>
  <si>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</si>
  <si>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</si>
  <si>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</si>
  <si>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</si>
  <si>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</si>
  <si>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</si>
  <si>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</si>
  <si>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</si>
  <si>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</si>
  <si>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</si>
  <si>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</si>
  <si>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</si>
  <si>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</si>
  <si>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</si>
  <si>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</si>
  <si>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</si>
  <si>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</si>
  <si>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</si>
  <si>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</si>
  <si>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</si>
  <si>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</si>
  <si>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</si>
  <si>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</si>
  <si>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</si>
  <si>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</si>
  <si>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</si>
  <si>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</si>
  <si>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</si>
  <si>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</si>
  <si>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</si>
  <si>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</si>
  <si>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</si>
  <si>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</si>
  <si>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</si>
  <si>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</si>
  <si>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</si>
  <si>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</si>
  <si>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</si>
  <si>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</si>
  <si>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</si>
  <si>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</si>
  <si>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</si>
  <si>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</si>
  <si>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</si>
  <si>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</si>
  <si>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</si>
  <si>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</si>
  <si>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</si>
  <si>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</si>
  <si>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</si>
  <si>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</si>
  <si>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</si>
  <si>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</si>
  <si>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</si>
  <si>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</si>
  <si>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</si>
  <si>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</si>
  <si>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</si>
  <si>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</si>
  <si>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</si>
  <si>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</si>
  <si>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</si>
  <si>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</si>
  <si>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</si>
  <si>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</si>
  <si>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</si>
  <si>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</si>
  <si>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</si>
  <si>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</si>
  <si>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</si>
  <si>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</si>
  <si>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</si>
  <si>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</si>
  <si>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</si>
  <si>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</si>
  <si>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</si>
  <si>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</si>
  <si>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</si>
  <si>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</si>
  <si>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</si>
  <si>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</si>
  <si>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</si>
  <si>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</si>
  <si>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</si>
  <si>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</si>
  <si>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</si>
  <si>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</si>
  <si>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</si>
  <si>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</si>
  <si>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</si>
  <si>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</si>
  <si>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</si>
  <si>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</si>
  <si>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</si>
  <si>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</si>
  <si>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</si>
  <si>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</si>
  <si>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</si>
  <si>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</si>
  <si>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</si>
  <si>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</si>
  <si>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</si>
  <si>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</si>
  <si>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</si>
  <si>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</si>
  <si>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</si>
  <si>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</si>
  <si>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</si>
  <si>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</si>
  <si>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</si>
  <si>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</si>
  <si>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</si>
  <si>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</si>
  <si>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</si>
  <si>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</si>
  <si>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</si>
  <si>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</si>
  <si>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</si>
  <si>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</si>
  <si>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</si>
  <si>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</si>
  <si>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</si>
  <si>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</si>
  <si>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</si>
  <si>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</si>
  <si>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</si>
  <si>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</si>
  <si>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</si>
  <si>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</si>
  <si>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</si>
  <si>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</si>
  <si>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</si>
  <si>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</si>
  <si>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</si>
  <si>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</si>
  <si>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</si>
  <si>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</si>
  <si>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</si>
  <si>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</si>
  <si>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</si>
  <si>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</si>
  <si>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</si>
  <si>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</si>
  <si>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</si>
  <si>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</si>
  <si>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</si>
  <si>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</si>
  <si>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</si>
  <si>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</si>
  <si>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</si>
  <si>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</si>
  <si>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</si>
  <si>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</si>
  <si>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</si>
  <si>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</si>
  <si>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</si>
  <si>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</si>
  <si>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</si>
  <si>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</si>
  <si>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</si>
  <si>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</si>
  <si>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</si>
  <si>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</si>
  <si>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</si>
  <si>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</si>
  <si>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</si>
  <si>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</si>
  <si>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</si>
  <si>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</si>
  <si>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</si>
  <si>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</si>
  <si>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</si>
  <si>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</si>
  <si>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</si>
  <si>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</si>
  <si>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</si>
  <si>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</si>
  <si>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</si>
  <si>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</si>
  <si>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</si>
  <si>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</si>
  <si>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</si>
  <si>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</si>
  <si>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</si>
  <si>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</si>
  <si>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</si>
  <si>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</si>
  <si>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</si>
  <si>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</si>
  <si>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</si>
  <si>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</si>
  <si>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</si>
  <si>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</si>
  <si>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</si>
  <si>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</si>
  <si>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</si>
  <si>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</si>
  <si>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</si>
  <si>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</si>
  <si>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</si>
  <si>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</si>
  <si>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</si>
  <si>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</si>
  <si>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</si>
  <si>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</si>
  <si>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</si>
  <si>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</si>
  <si>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</si>
  <si>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</si>
  <si>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</si>
  <si>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</si>
  <si>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</si>
  <si>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</si>
  <si>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</si>
  <si>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</si>
  <si>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</si>
  <si>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</si>
  <si>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</si>
  <si>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</si>
  <si>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</si>
  <si>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</si>
  <si>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</si>
  <si>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</si>
  <si>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</si>
  <si>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</si>
  <si>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</si>
  <si>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</si>
  <si>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</si>
  <si>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</si>
  <si>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</si>
  <si>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</si>
  <si>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</si>
  <si>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</si>
  <si>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</si>
  <si>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</si>
  <si>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</si>
  <si>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</si>
  <si>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</si>
  <si>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</si>
  <si>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</si>
  <si>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</si>
  <si>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</si>
  <si>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</si>
  <si>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</si>
  <si>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</si>
  <si>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</si>
  <si>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</si>
  <si>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</si>
  <si>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</si>
  <si>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</si>
  <si>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</si>
  <si>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</si>
  <si>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</si>
  <si>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</si>
  <si>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</si>
  <si>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</si>
  <si>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</si>
  <si>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</si>
  <si>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</si>
  <si>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</si>
  <si>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</si>
  <si>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</si>
  <si>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</si>
  <si>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</si>
  <si>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</si>
  <si>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</si>
  <si>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</si>
  <si>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</si>
  <si>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</si>
  <si>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</si>
  <si>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</si>
  <si>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</si>
  <si>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</si>
  <si>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</si>
  <si>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</si>
  <si>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</si>
  <si>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</si>
  <si>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</si>
  <si>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</si>
  <si>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</si>
  <si>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</si>
  <si>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</si>
  <si>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</si>
  <si>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</si>
  <si>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</si>
  <si>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</si>
  <si>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</si>
  <si>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</si>
  <si>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</si>
  <si>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</si>
  <si>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</si>
  <si>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</si>
  <si>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</si>
  <si>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</si>
  <si>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</si>
  <si>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</si>
  <si>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</si>
  <si>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</si>
  <si>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</si>
  <si>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</si>
  <si>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</si>
  <si>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</si>
  <si>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</si>
  <si>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</si>
  <si>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</si>
  <si>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</si>
  <si>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</si>
  <si>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</si>
  <si>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</si>
  <si>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</si>
  <si>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</si>
  <si>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</si>
  <si>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</si>
  <si>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</si>
  <si>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</si>
  <si>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</si>
  <si>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</si>
  <si>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</si>
  <si>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</si>
  <si>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</si>
  <si>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</si>
  <si>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</si>
  <si>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</si>
  <si>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</si>
  <si>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</si>
  <si>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</si>
  <si>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</si>
  <si>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</si>
  <si>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</si>
  <si>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</si>
  <si>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</si>
  <si>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</si>
  <si>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</si>
  <si>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</si>
  <si>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</si>
  <si>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</si>
  <si>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</si>
  <si>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</si>
  <si>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</si>
  <si>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</si>
  <si>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</si>
  <si>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</si>
  <si>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</si>
  <si>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</si>
  <si>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</si>
  <si>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</si>
  <si>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</si>
  <si>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</si>
  <si>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</si>
  <si>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</si>
  <si>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</si>
  <si>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</si>
  <si>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</si>
  <si>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</si>
  <si>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</si>
  <si>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</si>
  <si>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</si>
  <si>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</si>
  <si>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</si>
  <si>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</si>
  <si>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</si>
  <si>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</si>
  <si>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</si>
  <si>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</si>
  <si>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</si>
  <si>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</si>
  <si>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</si>
  <si>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</si>
  <si>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</si>
  <si>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</si>
  <si>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</si>
  <si>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</si>
  <si>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</si>
  <si>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</si>
  <si>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</si>
  <si>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</si>
  <si>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</si>
  <si>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</si>
  <si>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</si>
  <si>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</si>
  <si>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</si>
  <si>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</si>
  <si>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</si>
  <si>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</si>
  <si>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</si>
  <si>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</si>
  <si>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</si>
  <si>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</si>
  <si>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</si>
  <si>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</si>
  <si>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</si>
  <si>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</si>
  <si>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</si>
  <si>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</si>
  <si>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</si>
  <si>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</si>
  <si>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</si>
  <si>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</si>
  <si>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</si>
  <si>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</si>
  <si>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</si>
  <si>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</si>
  <si>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</si>
  <si>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</si>
  <si>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</si>
  <si>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</si>
  <si>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</si>
  <si>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</si>
  <si>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</si>
  <si>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</si>
  <si>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</si>
  <si>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</si>
  <si>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</si>
  <si>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</si>
  <si>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</si>
  <si>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</si>
  <si>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</si>
  <si>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</si>
  <si>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</si>
  <si>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</si>
  <si>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</si>
  <si>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</si>
  <si>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</si>
  <si>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</si>
  <si>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</si>
  <si>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</si>
  <si>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</si>
  <si>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</si>
  <si>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</si>
  <si>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</si>
  <si>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</si>
  <si>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</si>
  <si>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</si>
  <si>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</si>
  <si>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</si>
  <si>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</si>
  <si>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</si>
  <si>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</si>
  <si>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</si>
  <si>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</si>
  <si>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</si>
  <si>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</si>
  <si>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</si>
  <si>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</si>
  <si>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</si>
  <si>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</si>
  <si>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</si>
  <si>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</si>
  <si>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</si>
  <si>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</si>
  <si>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</si>
  <si>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</si>
  <si>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</si>
  <si>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</si>
  <si>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</si>
  <si>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</si>
  <si>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</si>
  <si>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</si>
  <si>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</si>
  <si>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</si>
  <si>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</si>
  <si>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</si>
  <si>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</si>
  <si>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</si>
  <si>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</si>
  <si>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</si>
  <si>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</si>
  <si>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</si>
  <si>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</si>
  <si>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</si>
  <si>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</si>
  <si>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</si>
  <si>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</si>
  <si>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</si>
  <si>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</si>
  <si>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</si>
  <si>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</si>
  <si>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</si>
  <si>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</si>
  <si>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</si>
  <si>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</si>
  <si>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</si>
  <si>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</si>
  <si>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</si>
  <si>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</si>
  <si>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</si>
  <si>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</si>
  <si>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</si>
  <si>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</si>
  <si>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</si>
  <si>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</si>
  <si>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</si>
  <si>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</si>
  <si>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</si>
  <si>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</si>
  <si>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</si>
  <si>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</si>
  <si>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</si>
  <si>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</si>
  <si>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</si>
  <si>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</si>
  <si>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</si>
  <si>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</si>
  <si>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</si>
  <si>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</si>
  <si>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</si>
  <si>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</si>
  <si>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</si>
  <si>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</si>
  <si>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</si>
  <si>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</si>
  <si>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</si>
  <si>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</si>
  <si>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</si>
  <si>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</si>
  <si>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</si>
  <si>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</si>
  <si>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</si>
  <si>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</si>
  <si>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</si>
  <si>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</si>
  <si>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</si>
  <si>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</si>
  <si>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</si>
  <si>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</si>
  <si>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</si>
  <si>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</si>
  <si>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</si>
  <si>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</si>
  <si>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</si>
  <si>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</si>
  <si>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</si>
  <si>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</si>
  <si>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</si>
  <si>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</si>
  <si>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</si>
  <si>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</si>
  <si>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</si>
  <si>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</si>
  <si>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</si>
  <si>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</si>
  <si>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</si>
  <si>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</si>
  <si>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</si>
  <si>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</si>
  <si>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</si>
  <si>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</si>
  <si>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</si>
  <si>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</si>
  <si>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</si>
  <si>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</si>
  <si>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</si>
  <si>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</si>
  <si>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</si>
  <si>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</si>
  <si>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</si>
  <si>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</si>
  <si>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</si>
  <si>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</si>
  <si>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</si>
  <si>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</si>
  <si>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</si>
  <si>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</si>
  <si>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</si>
  <si>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</si>
  <si>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</si>
  <si>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</si>
  <si>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</si>
  <si>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</si>
  <si>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</si>
  <si>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</si>
  <si>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</si>
  <si>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</si>
  <si>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</si>
  <si>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</si>
  <si>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</si>
  <si>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</si>
  <si>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</si>
  <si>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</si>
  <si>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</si>
  <si>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</si>
  <si>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</si>
  <si>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</si>
  <si>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</si>
  <si>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</si>
  <si>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</si>
  <si>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</si>
  <si>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</si>
  <si>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</si>
  <si>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</si>
  <si>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</si>
  <si>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</si>
  <si>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</si>
  <si>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</si>
  <si>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</si>
  <si>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</si>
  <si>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</si>
  <si>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</si>
  <si>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</si>
  <si>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</si>
  <si>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</si>
  <si>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</si>
  <si>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</si>
  <si>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</si>
  <si>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</si>
  <si>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</si>
  <si>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</si>
  <si>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</si>
  <si>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</si>
  <si>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</si>
  <si>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</si>
  <si>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</si>
  <si>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</si>
  <si>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</si>
  <si>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</si>
  <si>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</si>
  <si>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</si>
  <si>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</si>
  <si>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</si>
  <si>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</si>
  <si>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</si>
  <si>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</si>
  <si>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</si>
  <si>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</si>
  <si>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</si>
  <si>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</si>
  <si>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</si>
  <si>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</si>
  <si>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</si>
  <si>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</si>
  <si>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</si>
  <si>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</si>
  <si>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</si>
  <si>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</si>
  <si>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</si>
  <si>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</si>
  <si>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</si>
  <si>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</si>
  <si>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</si>
  <si>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</si>
  <si>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</si>
  <si>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</si>
  <si>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</si>
  <si>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</si>
  <si>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</si>
  <si>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</si>
  <si>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</si>
  <si>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</si>
  <si>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</si>
  <si>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</si>
  <si>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</si>
  <si>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</si>
  <si>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</si>
  <si>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</si>
  <si>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</si>
  <si>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</si>
  <si>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</si>
  <si>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</si>
  <si>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</si>
  <si>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</si>
  <si>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</si>
  <si>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</si>
  <si>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</si>
  <si>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</si>
  <si>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</si>
  <si>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</si>
  <si>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</si>
  <si>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</si>
  <si>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</si>
  <si>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</si>
  <si>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</si>
  <si>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</si>
  <si>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</si>
  <si>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</si>
  <si>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</si>
  <si>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</si>
  <si>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</si>
  <si>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</si>
  <si>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</si>
  <si>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</si>
  <si>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</si>
  <si>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</si>
  <si>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</si>
  <si>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</si>
  <si>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</si>
  <si>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</si>
  <si>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</si>
  <si>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</si>
  <si>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</si>
  <si>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</si>
  <si>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</si>
  <si>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</si>
  <si>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</si>
  <si>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</si>
  <si>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</si>
  <si>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</si>
  <si>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</si>
  <si>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</si>
  <si>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</si>
  <si>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</si>
  <si>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</si>
  <si>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</si>
  <si>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</si>
  <si>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</si>
  <si>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</si>
  <si>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</si>
  <si>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</si>
  <si>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</si>
  <si>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</si>
  <si>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</si>
  <si>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</si>
  <si>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</si>
  <si>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</si>
  <si>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</si>
  <si>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</si>
  <si>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</si>
  <si>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</si>
  <si>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</si>
  <si>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</si>
  <si>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</si>
  <si>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</si>
  <si>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</si>
  <si>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</si>
  <si>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</si>
  <si>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</si>
  <si>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</si>
  <si>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</si>
  <si>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</si>
  <si>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</si>
  <si>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</si>
  <si>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</si>
  <si>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</si>
  <si>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</si>
  <si>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</si>
  <si>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</si>
  <si>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</si>
  <si>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</si>
  <si>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</si>
  <si>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</si>
  <si>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</si>
  <si>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</si>
  <si>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</si>
  <si>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</si>
  <si>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</si>
  <si>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</si>
  <si>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</si>
  <si>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</si>
  <si>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</si>
  <si>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</si>
  <si>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</si>
  <si>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</si>
  <si>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</si>
  <si>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</si>
  <si>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</si>
  <si>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</si>
  <si>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</si>
  <si>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</si>
  <si>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</si>
  <si>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</si>
  <si>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</si>
  <si>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</si>
  <si>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</si>
  <si>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</si>
  <si>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</si>
  <si>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</si>
  <si>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</si>
  <si>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</si>
  <si>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</si>
  <si>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</si>
  <si>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</si>
  <si>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</si>
  <si>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</si>
  <si>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</si>
  <si>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</si>
  <si>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</si>
  <si>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</si>
  <si>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</si>
  <si>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</si>
  <si>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</si>
  <si>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</si>
  <si>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</si>
  <si>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</si>
  <si>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</si>
  <si>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</si>
  <si>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</si>
  <si>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</si>
  <si>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</si>
  <si>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</si>
  <si>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</si>
  <si>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</si>
  <si>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</si>
  <si>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</si>
  <si>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</si>
  <si>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</si>
  <si>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</si>
  <si>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</si>
  <si>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</si>
  <si>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</si>
  <si>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</si>
  <si>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</si>
  <si>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</si>
  <si>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</si>
  <si>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</si>
  <si>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</si>
  <si>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</si>
  <si>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</si>
  <si>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</si>
  <si>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</si>
  <si>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</si>
  <si>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</si>
  <si>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</si>
  <si>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</si>
  <si>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</si>
  <si>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</si>
  <si>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</si>
  <si>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</si>
  <si>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</si>
  <si>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</si>
  <si>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</si>
  <si>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</si>
  <si>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</si>
  <si>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</si>
  <si>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</si>
  <si>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</si>
  <si>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</si>
  <si>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</si>
  <si>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</si>
  <si>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</si>
  <si>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</si>
  <si>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</si>
  <si>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</si>
  <si>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</si>
  <si>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</si>
  <si>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</si>
  <si>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</si>
  <si>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</si>
  <si>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</si>
  <si>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</si>
  <si>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</si>
  <si>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</si>
  <si>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</si>
  <si>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</si>
  <si>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</si>
  <si>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</si>
  <si>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</si>
  <si>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</si>
  <si>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</si>
  <si>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</si>
  <si>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</si>
  <si>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</si>
  <si>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</si>
  <si>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</si>
  <si>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</si>
  <si>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</si>
  <si>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</si>
  <si>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</si>
  <si>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</si>
  <si>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</si>
  <si>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</si>
  <si>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</si>
  <si>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</si>
  <si>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</si>
  <si>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</si>
  <si>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</si>
  <si>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</si>
  <si>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</si>
  <si>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</si>
  <si>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</si>
  <si>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</si>
  <si>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</si>
  <si>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</si>
  <si>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</si>
  <si>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</si>
  <si>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</si>
  <si>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</si>
  <si>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</si>
  <si>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</si>
  <si>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</si>
  <si>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</si>
  <si>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</si>
  <si>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</si>
  <si>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</si>
  <si>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</si>
  <si>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</si>
  <si>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</si>
  <si>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</si>
  <si>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</si>
  <si>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</si>
  <si>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</si>
  <si>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</si>
  <si>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</si>
  <si>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</si>
  <si>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</si>
  <si>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</si>
  <si>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</si>
  <si>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</si>
  <si>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</si>
  <si>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</si>
  <si>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</si>
  <si>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</si>
  <si>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</si>
  <si>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</si>
  <si>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</si>
  <si>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</si>
  <si>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</si>
  <si>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</si>
  <si>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</si>
  <si>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</si>
  <si>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</si>
  <si>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</si>
  <si>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</si>
  <si>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</si>
  <si>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</si>
  <si>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</si>
  <si>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</si>
  <si>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</si>
  <si>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</si>
  <si>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</si>
  <si>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</si>
  <si>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</si>
  <si>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</si>
  <si>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</si>
  <si>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</si>
  <si>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</si>
  <si>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</si>
  <si>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</si>
  <si>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</si>
  <si>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</si>
  <si>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</si>
  <si>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</si>
  <si>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</si>
  <si>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</si>
  <si>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</si>
  <si>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</si>
  <si>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</si>
  <si>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</si>
  <si>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</si>
  <si>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</si>
  <si>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</si>
  <si>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</si>
  <si>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</si>
  <si>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</si>
  <si>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</si>
  <si>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</si>
  <si>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</si>
  <si>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</si>
  <si>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</si>
  <si>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</si>
  <si>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</si>
  <si>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</si>
  <si>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</si>
  <si>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</si>
  <si>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</si>
  <si>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</si>
  <si>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</si>
  <si>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</si>
  <si>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</si>
  <si>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</si>
  <si>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</si>
  <si>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</si>
  <si>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</si>
  <si>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</si>
  <si>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</si>
  <si>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</si>
  <si>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</si>
  <si>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</si>
  <si>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</si>
  <si>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</si>
  <si>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</si>
  <si>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</si>
  <si>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</si>
  <si>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</si>
  <si>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</si>
  <si>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</si>
  <si>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</si>
  <si>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</si>
  <si>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</si>
  <si>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</si>
  <si>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</si>
  <si>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</si>
  <si>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</si>
  <si>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</si>
  <si>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</si>
  <si>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</si>
  <si>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</si>
  <si>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</si>
  <si>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</si>
  <si>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</si>
  <si>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</si>
  <si>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</si>
  <si>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</si>
  <si>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</si>
  <si>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</si>
  <si>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</si>
  <si>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</si>
  <si>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</si>
  <si>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</si>
  <si>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</si>
  <si>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</si>
  <si>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</si>
  <si>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</si>
  <si>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</si>
  <si>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</si>
  <si>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</si>
  <si>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</si>
  <si>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</si>
  <si>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</si>
  <si>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</si>
  <si>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</si>
  <si>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</si>
  <si>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</si>
  <si>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</si>
  <si>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</si>
  <si>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</si>
  <si>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</si>
  <si>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</si>
  <si>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</si>
  <si>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</si>
  <si>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</si>
  <si>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</si>
  <si>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</si>
  <si>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</si>
  <si>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</si>
  <si>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</si>
  <si>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</si>
  <si>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</si>
  <si>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</si>
  <si>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</si>
  <si>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</si>
  <si>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</si>
  <si>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</si>
  <si>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</si>
  <si>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</si>
  <si>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</si>
  <si>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</si>
  <si>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</si>
  <si>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</si>
  <si>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</si>
  <si>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</si>
  <si>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</si>
  <si>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</si>
  <si>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</si>
  <si>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</si>
  <si>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</si>
  <si>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</si>
  <si>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</si>
  <si>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</si>
  <si>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</si>
  <si>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</si>
  <si>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</si>
  <si>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</si>
  <si>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</si>
  <si>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</si>
  <si>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</si>
  <si>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</si>
  <si>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</si>
  <si>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</si>
  <si>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</si>
  <si>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</si>
  <si>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</si>
  <si>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</si>
  <si>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</si>
  <si>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</si>
  <si>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</si>
  <si>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</si>
  <si>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</si>
  <si>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</si>
  <si>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</si>
  <si>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</si>
  <si>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</si>
  <si>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</si>
  <si>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</si>
  <si>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</si>
  <si>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</si>
  <si>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</si>
  <si>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</si>
  <si>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</si>
  <si>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</si>
  <si>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</si>
  <si>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</si>
  <si>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</si>
  <si>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</si>
  <si>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</si>
  <si>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</si>
  <si>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</si>
  <si>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</si>
  <si>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</si>
  <si>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</si>
  <si>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</si>
  <si>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</si>
  <si>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</si>
  <si>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</si>
  <si>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</si>
  <si>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</si>
  <si>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</si>
  <si>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</si>
  <si>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</si>
  <si>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</si>
  <si>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</si>
  <si>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</si>
  <si>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</si>
  <si>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</si>
  <si>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</si>
  <si>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</si>
  <si>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</si>
  <si>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</si>
  <si>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</si>
  <si>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</si>
  <si>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</si>
  <si>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</si>
  <si>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</si>
  <si>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</si>
  <si>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</si>
  <si>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</si>
  <si>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</si>
  <si>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</si>
  <si>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</si>
  <si>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</si>
  <si>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</si>
  <si>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</si>
  <si>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</si>
  <si>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</si>
  <si>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</si>
  <si>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</si>
  <si>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</si>
  <si>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</si>
  <si>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</si>
  <si>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</si>
  <si>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</si>
  <si>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</si>
  <si>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</si>
  <si>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</si>
  <si>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</si>
  <si>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</si>
  <si>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</si>
  <si>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</si>
  <si>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</si>
  <si>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</si>
  <si>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</si>
  <si>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</si>
  <si>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</si>
  <si>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</si>
  <si>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</si>
  <si>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</si>
  <si>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</si>
  <si>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</si>
  <si>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</si>
  <si>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</si>
  <si>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</si>
  <si>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</si>
  <si>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</si>
  <si>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</si>
  <si>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</si>
  <si>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</si>
  <si>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</si>
  <si>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</si>
  <si>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</si>
  <si>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</si>
  <si>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</si>
  <si>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</si>
  <si>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</si>
  <si>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</si>
  <si>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</si>
  <si>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</si>
  <si>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</si>
  <si>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</si>
  <si>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</si>
  <si>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</si>
  <si>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</si>
  <si>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</si>
  <si>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</si>
  <si>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</si>
  <si>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</si>
  <si>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</si>
  <si>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</si>
  <si>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</si>
  <si>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</si>
  <si>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</si>
  <si>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</si>
  <si>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</si>
  <si>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</si>
  <si>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</si>
  <si>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</si>
  <si>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</si>
  <si>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</si>
  <si>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</si>
  <si>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</si>
  <si>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</si>
  <si>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</si>
  <si>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</si>
  <si>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</si>
  <si>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</si>
  <si>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</si>
  <si>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</si>
  <si>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</si>
  <si>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</si>
  <si>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</si>
  <si>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</si>
  <si>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</si>
  <si>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</si>
  <si>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</si>
  <si>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</si>
  <si>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</si>
  <si>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</si>
  <si>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</si>
  <si>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</si>
  <si>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</si>
  <si>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</si>
  <si>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</si>
  <si>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</si>
  <si>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</si>
  <si>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</si>
  <si>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</si>
  <si>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</si>
  <si>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</si>
  <si>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</si>
  <si>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</si>
  <si>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</si>
  <si>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</si>
  <si>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</si>
  <si>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</si>
  <si>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</si>
  <si>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</si>
  <si>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</si>
  <si>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</si>
  <si>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</si>
  <si>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</si>
  <si>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</si>
  <si>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</si>
  <si>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</si>
  <si>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</si>
  <si>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</si>
  <si>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</si>
  <si>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</si>
  <si>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</si>
  <si>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</si>
  <si>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</si>
  <si>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</si>
  <si>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</si>
  <si>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</si>
  <si>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</si>
  <si>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</si>
  <si>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</si>
  <si>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</si>
  <si>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</si>
  <si>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</si>
  <si>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</si>
  <si>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</si>
  <si>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</si>
  <si>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</si>
  <si>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</si>
  <si>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</si>
  <si>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</si>
  <si>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</si>
  <si>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</si>
  <si>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</si>
  <si>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</si>
  <si>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</si>
  <si>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</si>
  <si>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</si>
  <si>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</si>
  <si>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</si>
  <si>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</si>
  <si>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</si>
  <si>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</si>
  <si>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</si>
  <si>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</si>
  <si>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</si>
  <si>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</si>
  <si>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</si>
  <si>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</si>
  <si>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</si>
  <si>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</si>
  <si>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</si>
  <si>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</si>
  <si>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</si>
  <si>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</si>
  <si>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</si>
  <si>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</si>
  <si>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</si>
  <si>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</si>
  <si>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</si>
  <si>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</si>
  <si>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</si>
  <si>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</si>
  <si>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</si>
  <si>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</si>
  <si>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</si>
  <si>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</si>
  <si>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</si>
  <si>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</si>
  <si>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</si>
  <si>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</si>
  <si>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</si>
  <si>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</si>
  <si>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</si>
  <si>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</si>
  <si>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</si>
  <si>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</si>
  <si>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</si>
  <si>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</si>
  <si>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</si>
  <si>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</si>
  <si>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</si>
  <si>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</si>
  <si>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</si>
  <si>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</si>
  <si>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</si>
  <si>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</si>
  <si>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</si>
  <si>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</si>
  <si>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</si>
  <si>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</si>
  <si>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</si>
  <si>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</si>
  <si>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</si>
  <si>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</si>
  <si>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</si>
  <si>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</si>
  <si>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</si>
  <si>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</si>
  <si>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</si>
  <si>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</si>
  <si>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</si>
  <si>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</si>
  <si>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</si>
  <si>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</si>
  <si>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</si>
  <si>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</si>
  <si>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</si>
  <si>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</si>
  <si>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</si>
  <si>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</si>
  <si>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</si>
  <si>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</si>
  <si>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</si>
  <si>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</si>
  <si>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</si>
  <si>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</si>
  <si>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</si>
  <si>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</si>
  <si>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</si>
  <si>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</si>
  <si>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</si>
  <si>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</si>
  <si>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</si>
  <si>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</si>
  <si>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</si>
  <si>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</si>
  <si>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</si>
  <si>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</si>
  <si>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</si>
  <si>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</si>
  <si>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</si>
  <si>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</si>
  <si>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</si>
  <si>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</si>
  <si>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</si>
  <si>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</si>
  <si>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</si>
  <si>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</si>
  <si>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</si>
  <si>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</si>
  <si>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</si>
  <si>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</si>
  <si>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</si>
  <si>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</si>
  <si>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</si>
  <si>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</si>
  <si>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</si>
  <si>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</si>
  <si>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</si>
  <si>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</si>
  <si>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</si>
  <si>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</si>
  <si>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</si>
  <si>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</si>
  <si>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</si>
  <si>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</si>
  <si>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</si>
  <si>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</si>
  <si>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</si>
  <si>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</si>
  <si>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</si>
  <si>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</si>
  <si>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</si>
  <si>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</si>
  <si>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</si>
  <si>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</si>
  <si>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</si>
  <si>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</si>
  <si>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</si>
  <si>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</si>
  <si>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</si>
  <si>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</si>
  <si>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</si>
  <si>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</si>
  <si>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</si>
  <si>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</si>
  <si>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</si>
  <si>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</si>
  <si>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</si>
  <si>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</si>
  <si>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</si>
  <si>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</si>
  <si>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</si>
  <si>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</si>
  <si>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</si>
  <si>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</si>
  <si>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</si>
  <si>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</si>
  <si>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</si>
  <si>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</si>
  <si>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</si>
  <si>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</si>
  <si>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</si>
  <si>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</si>
  <si>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</si>
  <si>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</si>
  <si>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</si>
  <si>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</si>
  <si>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</si>
  <si>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</si>
  <si>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</si>
  <si>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</si>
  <si>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</si>
  <si>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</si>
  <si>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</si>
  <si>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</si>
  <si>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</si>
  <si>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</si>
  <si>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</si>
  <si>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</si>
  <si>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</si>
  <si>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</si>
  <si>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</si>
  <si>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</si>
  <si>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</si>
  <si>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</si>
  <si>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</si>
  <si>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</si>
  <si>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</si>
  <si>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</si>
  <si>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</si>
  <si>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</si>
  <si>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</si>
  <si>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</si>
  <si>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</si>
  <si>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</si>
  <si>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</si>
  <si>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</si>
  <si>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</si>
  <si>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</si>
  <si>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</si>
  <si>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</si>
  <si>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</si>
  <si>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</si>
  <si>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</si>
  <si>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</si>
  <si>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</si>
  <si>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</si>
  <si>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</si>
  <si>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</si>
  <si>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</si>
  <si>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</si>
  <si>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</si>
  <si>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</si>
  <si>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</si>
  <si>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</si>
  <si>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</si>
  <si>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</si>
  <si>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</si>
  <si>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</si>
  <si>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</si>
  <si>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</si>
  <si>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</si>
  <si>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</si>
  <si>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</si>
  <si>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</si>
  <si>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</si>
  <si>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</si>
  <si>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</si>
  <si>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</si>
  <si>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</si>
  <si>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</si>
  <si>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</si>
  <si>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</si>
  <si>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</si>
  <si>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</si>
  <si>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</si>
  <si>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</si>
  <si>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</si>
  <si>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</si>
  <si>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</si>
  <si>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</si>
  <si>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</si>
  <si>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</si>
  <si>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</si>
  <si>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</si>
  <si>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</si>
  <si>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</si>
  <si>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</si>
  <si>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</si>
  <si>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</si>
  <si>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</si>
  <si>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</si>
  <si>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</si>
  <si>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</si>
  <si>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</si>
  <si>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</si>
  <si>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</si>
  <si>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</si>
  <si>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</si>
  <si>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</si>
  <si>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</si>
  <si>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</si>
  <si>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</si>
  <si>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</si>
  <si>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</si>
  <si>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</si>
  <si>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</si>
  <si>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</si>
  <si>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</si>
  <si>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</si>
  <si>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</si>
  <si>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</si>
  <si>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</si>
  <si>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</si>
  <si>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</si>
  <si>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</si>
  <si>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</si>
  <si>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</si>
  <si>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</si>
  <si>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</si>
  <si>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</si>
  <si>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</si>
  <si>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</si>
  <si>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</si>
  <si>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</si>
  <si>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</si>
  <si>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</si>
  <si>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</si>
  <si>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</si>
  <si>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</si>
  <si>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</si>
  <si>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</si>
  <si>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</si>
  <si>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</si>
  <si>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</si>
  <si>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</si>
  <si>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</si>
  <si>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</si>
  <si>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</si>
  <si>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</si>
  <si>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</si>
  <si>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</si>
  <si>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</si>
  <si>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</si>
  <si>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</si>
  <si>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</si>
  <si>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</si>
  <si>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</si>
  <si>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</si>
  <si>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</si>
  <si>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</si>
  <si>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</si>
  <si>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</si>
  <si>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</si>
  <si>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</si>
  <si>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</si>
  <si>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</si>
  <si>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</si>
  <si>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</si>
  <si>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</si>
  <si>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</si>
  <si>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</si>
  <si>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</si>
  <si>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</si>
  <si>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</si>
  <si>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</si>
  <si>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</si>
  <si>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</si>
  <si>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</si>
  <si>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</si>
  <si>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</si>
  <si>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</si>
  <si>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</si>
  <si>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</si>
  <si>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</si>
  <si>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</si>
  <si>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</si>
  <si>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</si>
  <si>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</si>
  <si>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</si>
  <si>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</si>
  <si>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</si>
  <si>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</si>
  <si>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</si>
  <si>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</si>
  <si>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</si>
  <si>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</si>
  <si>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</si>
  <si>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</si>
  <si>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</si>
  <si>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</si>
  <si>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</si>
  <si>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</si>
  <si>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</si>
  <si>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</si>
  <si>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</si>
  <si>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</si>
  <si>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</si>
  <si>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</si>
  <si>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</si>
  <si>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</si>
  <si>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</si>
  <si>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</si>
  <si>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</si>
  <si>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</si>
  <si>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</si>
  <si>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</si>
  <si>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</si>
  <si>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</si>
  <si>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</si>
  <si>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</si>
  <si>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</si>
  <si>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</si>
  <si>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</si>
  <si>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</si>
  <si>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</si>
  <si>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</si>
  <si>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</si>
  <si>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</si>
  <si>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</si>
  <si>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</si>
  <si>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</si>
  <si>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</si>
  <si>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</si>
  <si>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</si>
  <si>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</si>
  <si>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</si>
  <si>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</si>
  <si>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</si>
  <si>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</si>
  <si>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</si>
  <si>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</si>
  <si>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</si>
  <si>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</si>
  <si>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</si>
  <si>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</si>
  <si>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</si>
  <si>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</si>
  <si>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</si>
  <si>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</si>
  <si>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</si>
  <si>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</si>
  <si>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</si>
  <si>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</si>
  <si>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</si>
  <si>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</si>
  <si>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</si>
  <si>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</si>
  <si>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</si>
  <si>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</si>
  <si>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</si>
  <si>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</si>
  <si>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</si>
  <si>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</si>
  <si>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</si>
  <si>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</si>
  <si>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</si>
  <si>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</si>
  <si>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</si>
  <si>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</si>
  <si>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</si>
  <si>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</si>
  <si>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</si>
  <si>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</si>
  <si>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</si>
  <si>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</si>
  <si>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</si>
  <si>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</si>
  <si>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</si>
  <si>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</si>
  <si>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</si>
  <si>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</si>
  <si>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</si>
  <si>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</si>
  <si>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</si>
  <si>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</si>
  <si>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</si>
  <si>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</si>
  <si>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</si>
  <si>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</si>
  <si>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</si>
  <si>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</si>
  <si>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</si>
  <si>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</si>
  <si>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</si>
  <si>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</si>
  <si>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</si>
  <si>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</si>
  <si>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</si>
  <si>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</si>
  <si>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</si>
  <si>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</si>
  <si>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</si>
  <si>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</si>
  <si>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</si>
  <si>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</si>
  <si>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</si>
  <si>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</si>
  <si>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</si>
  <si>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</si>
  <si>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</si>
  <si>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</si>
  <si>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</si>
  <si>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</si>
  <si>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</si>
  <si>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</si>
  <si>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</si>
  <si>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</si>
  <si>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</si>
  <si>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</si>
  <si>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</si>
  <si>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</si>
  <si>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</si>
  <si>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</si>
  <si>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</si>
  <si>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</si>
  <si>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</si>
  <si>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</si>
  <si>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</si>
  <si>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</si>
  <si>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</si>
  <si>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</si>
  <si>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</si>
  <si>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</si>
  <si>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</si>
  <si>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</si>
  <si>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</si>
  <si>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</si>
  <si>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</si>
  <si>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</si>
  <si>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</si>
  <si>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</si>
  <si>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</si>
  <si>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</si>
  <si>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</si>
  <si>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</si>
  <si>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</si>
  <si>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</si>
  <si>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</si>
  <si>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</si>
  <si>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</si>
  <si>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</si>
  <si>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</si>
  <si>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</si>
  <si>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</si>
  <si>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</si>
  <si>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</si>
  <si>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</si>
  <si>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</si>
  <si>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</si>
  <si>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</si>
  <si>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</si>
  <si>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</si>
  <si>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</si>
  <si>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</si>
  <si>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</si>
  <si>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</si>
  <si>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</si>
  <si>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</si>
  <si>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</si>
  <si>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</si>
  <si>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</si>
  <si>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</si>
  <si>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</si>
  <si>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</si>
  <si>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</si>
  <si>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</si>
  <si>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</si>
  <si>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</si>
  <si>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</si>
  <si>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</si>
  <si>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</si>
  <si>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</si>
  <si>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</si>
  <si>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</si>
  <si>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</si>
  <si>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</si>
  <si>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</si>
  <si>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</si>
  <si>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</si>
  <si>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</si>
  <si>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</si>
  <si>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</si>
  <si>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</si>
  <si>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</si>
  <si>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</si>
  <si>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</si>
  <si>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</si>
  <si>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</si>
  <si>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</si>
  <si>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</si>
  <si>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</si>
  <si>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</si>
  <si>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</si>
  <si>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</si>
  <si>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</si>
  <si>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</si>
  <si>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</si>
  <si>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</si>
  <si>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</si>
  <si>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</si>
  <si>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</si>
  <si>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</si>
  <si>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</si>
  <si>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</si>
  <si>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</si>
  <si>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</si>
  <si>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</si>
  <si>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</si>
  <si>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</si>
  <si>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</si>
  <si>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</si>
  <si>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</si>
  <si>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</si>
  <si>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</si>
  <si>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</si>
  <si>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</si>
  <si>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</si>
  <si>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</si>
  <si>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</si>
  <si>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</si>
  <si>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</si>
  <si>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</si>
  <si>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</si>
  <si>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</si>
  <si>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</si>
  <si>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</si>
  <si>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</si>
  <si>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</si>
  <si>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</si>
  <si>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</si>
  <si>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</si>
  <si>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</si>
  <si>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</si>
  <si>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</si>
  <si>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</si>
  <si>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</si>
  <si>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</si>
  <si>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</si>
  <si>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</si>
  <si>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</si>
  <si>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</si>
  <si>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</si>
  <si>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</si>
  <si>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</si>
  <si>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</si>
  <si>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</si>
  <si>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</si>
  <si>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</si>
  <si>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</si>
  <si>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</si>
  <si>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</si>
  <si>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</si>
  <si>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</si>
  <si>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</si>
  <si>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</si>
  <si>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</si>
  <si>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</si>
  <si>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</si>
  <si>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</si>
  <si>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</si>
  <si>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</si>
  <si>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</si>
  <si>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</si>
  <si>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</si>
  <si>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</si>
  <si>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</si>
  <si>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</si>
  <si>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</si>
  <si>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</si>
  <si>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</si>
  <si>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</si>
  <si>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</si>
  <si>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</si>
  <si>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</si>
  <si>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</si>
  <si>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</si>
  <si>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</si>
  <si>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</si>
  <si>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</si>
  <si>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</si>
  <si>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</si>
  <si>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</si>
  <si>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</si>
  <si>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</si>
  <si>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</si>
  <si>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</si>
  <si>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</si>
  <si>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</si>
  <si>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</si>
  <si>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</si>
  <si>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</si>
  <si>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</si>
  <si>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</si>
  <si>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</si>
  <si>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</si>
  <si>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</si>
  <si>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</si>
  <si>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</si>
  <si>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</si>
  <si>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</si>
  <si>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</si>
  <si>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</si>
  <si>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</si>
  <si>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</si>
  <si>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</si>
  <si>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</si>
  <si>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</si>
  <si>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</si>
  <si>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</si>
  <si>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</si>
  <si>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</si>
  <si>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</si>
  <si>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</si>
  <si>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</si>
  <si>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</si>
  <si>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</si>
  <si>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</si>
  <si>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</si>
  <si>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</si>
  <si>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</si>
  <si>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</si>
  <si>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</si>
  <si>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</si>
  <si>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</si>
  <si>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</si>
  <si>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</si>
  <si>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</si>
  <si>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</si>
  <si>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</si>
  <si>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</si>
  <si>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</si>
  <si>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</si>
  <si>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</si>
  <si>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</si>
  <si>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</si>
  <si>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</si>
  <si>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</si>
  <si>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</si>
  <si>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</si>
  <si>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</si>
  <si>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</si>
  <si>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</si>
  <si>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</si>
  <si>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</si>
  <si>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</si>
  <si>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</si>
  <si>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</si>
  <si>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</si>
  <si>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</si>
  <si>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</si>
  <si>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</si>
  <si>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</si>
  <si>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</si>
  <si>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</si>
  <si>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</si>
  <si>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</si>
  <si>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</si>
  <si>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</si>
  <si>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</si>
  <si>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</si>
  <si>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</si>
  <si>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</si>
  <si>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</si>
  <si>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</si>
  <si>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</si>
  <si>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</si>
  <si>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</si>
  <si>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</si>
  <si>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</si>
  <si>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</si>
  <si>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</si>
  <si>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</si>
  <si>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</si>
  <si>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</si>
  <si>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</si>
  <si>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</si>
  <si>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</si>
  <si>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</si>
  <si>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</si>
  <si>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</si>
  <si>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</si>
  <si>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</si>
  <si>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</si>
  <si>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</si>
  <si>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</si>
  <si>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</si>
  <si>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</si>
  <si>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</si>
  <si>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</si>
  <si>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</si>
  <si>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</si>
  <si>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</si>
  <si>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</si>
  <si>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</si>
  <si>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</si>
  <si>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</si>
  <si>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</si>
  <si>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</si>
  <si>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</si>
  <si>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</si>
  <si>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</si>
  <si>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</si>
  <si>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</si>
  <si>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</si>
  <si>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</si>
  <si>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</si>
  <si>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</si>
  <si>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</si>
  <si>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</si>
  <si>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</si>
  <si>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</si>
  <si>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</si>
  <si>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</si>
  <si>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</si>
  <si>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</si>
  <si>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</si>
  <si>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</si>
  <si>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</si>
  <si>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</si>
  <si>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</si>
  <si>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</si>
  <si>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</si>
  <si>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</si>
  <si>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</si>
  <si>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</si>
  <si>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</si>
  <si>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</si>
  <si>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</si>
  <si>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</si>
  <si>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</si>
  <si>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</si>
  <si>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</si>
  <si>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</si>
  <si>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</si>
  <si>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</si>
  <si>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</si>
  <si>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</si>
  <si>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</si>
  <si>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</si>
  <si>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</si>
  <si>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</si>
  <si>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</si>
  <si>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</si>
  <si>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</si>
  <si>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</si>
  <si>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</si>
  <si>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</si>
  <si>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</si>
  <si>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</si>
  <si>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</si>
  <si>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</si>
  <si>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</si>
  <si>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</si>
  <si>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</si>
  <si>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</si>
  <si>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</si>
  <si>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</si>
  <si>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</si>
  <si>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</si>
  <si>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</si>
  <si>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</si>
  <si>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</si>
  <si>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</si>
  <si>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</si>
  <si>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</si>
  <si>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</si>
  <si>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</si>
  <si>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</si>
  <si>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</si>
  <si>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</si>
  <si>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</si>
  <si>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</si>
  <si>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</si>
  <si>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</si>
  <si>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</si>
  <si>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</si>
  <si>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</si>
  <si>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</si>
  <si>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</si>
  <si>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</si>
  <si>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</si>
  <si>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</si>
  <si>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</si>
  <si>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</si>
  <si>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</si>
  <si>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</si>
  <si>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</si>
  <si>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</si>
  <si>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</si>
  <si>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</si>
  <si>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</si>
  <si>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</si>
  <si>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</si>
  <si>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</si>
  <si>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</si>
  <si>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</si>
  <si>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</si>
  <si>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</si>
  <si>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</si>
  <si>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</si>
  <si>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</si>
  <si>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</si>
  <si>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</si>
  <si>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</si>
  <si>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</si>
  <si>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</si>
  <si>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</si>
  <si>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</si>
  <si>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</si>
  <si>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</si>
  <si>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</si>
  <si>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</si>
  <si>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</si>
  <si>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</si>
  <si>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</si>
  <si>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</si>
  <si>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</si>
  <si>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</si>
  <si>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</si>
  <si>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</si>
  <si>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</si>
  <si>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</si>
  <si>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</si>
  <si>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</si>
  <si>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</si>
  <si>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</si>
  <si>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</si>
  <si>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</si>
  <si>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</si>
  <si>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</si>
  <si>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</si>
  <si>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</si>
  <si>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</si>
  <si>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</si>
  <si>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</si>
  <si>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</si>
  <si>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</si>
  <si>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</si>
  <si>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</si>
  <si>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</si>
  <si>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</si>
  <si>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</si>
  <si>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</si>
  <si>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</si>
  <si>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</si>
  <si>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</si>
  <si>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</si>
  <si>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</si>
  <si>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</si>
  <si>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</si>
  <si>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</si>
  <si>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</si>
  <si>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</si>
  <si>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</si>
  <si>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</si>
  <si>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</si>
  <si>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</si>
  <si>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</si>
  <si>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</si>
  <si>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</si>
  <si>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</si>
  <si>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</si>
  <si>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</si>
  <si>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</si>
  <si>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</si>
  <si>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</si>
  <si>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</si>
  <si>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</si>
  <si>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</si>
  <si>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</si>
  <si>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</si>
  <si>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</si>
  <si>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</si>
  <si>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</si>
  <si>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</si>
  <si>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</si>
  <si>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</si>
  <si>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</si>
  <si>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</si>
  <si>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</si>
  <si>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</si>
  <si>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</si>
  <si>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</si>
  <si>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</si>
  <si>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</si>
  <si>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</si>
  <si>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</si>
  <si>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</si>
  <si>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</si>
  <si>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</si>
  <si>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</si>
  <si>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</si>
  <si>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</si>
  <si>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</si>
  <si>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</si>
  <si>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</si>
  <si>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</si>
  <si>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</si>
  <si>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</si>
  <si>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</si>
  <si>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</si>
  <si>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</si>
  <si>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</si>
  <si>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</si>
  <si>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</si>
  <si>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</si>
  <si>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</si>
  <si>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</si>
  <si>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</si>
  <si>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</si>
  <si>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</si>
  <si>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</si>
  <si>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</si>
  <si>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</si>
  <si>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</si>
  <si>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</si>
  <si>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</si>
  <si>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</si>
  <si>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</si>
  <si>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</si>
  <si>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</si>
  <si>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</si>
  <si>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</si>
  <si>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</si>
  <si>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</si>
  <si>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</si>
  <si>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</si>
  <si>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</si>
  <si>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</si>
  <si>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</si>
  <si>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</si>
  <si>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</si>
  <si>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</si>
  <si>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</si>
  <si>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</si>
  <si>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</si>
  <si>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</si>
  <si>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</si>
  <si>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</si>
  <si>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</si>
  <si>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</si>
  <si>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</si>
  <si>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</si>
  <si>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</si>
  <si>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</si>
  <si>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</si>
  <si>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</si>
  <si>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</si>
  <si>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</si>
  <si>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</si>
  <si>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</si>
  <si>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</si>
  <si>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</si>
  <si>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</si>
  <si>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</si>
  <si>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</si>
  <si>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</si>
  <si>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</si>
  <si>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</si>
  <si>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</si>
  <si>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</si>
  <si>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</si>
  <si>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</si>
  <si>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</si>
  <si>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</si>
  <si>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</si>
  <si>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</si>
  <si>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</si>
  <si>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</si>
  <si>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</si>
  <si>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</si>
  <si>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</si>
  <si>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</si>
  <si>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</si>
  <si>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</si>
  <si>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</si>
  <si>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</si>
  <si>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</si>
  <si>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</si>
  <si>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</si>
  <si>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</si>
  <si>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</si>
  <si>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</si>
  <si>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</si>
  <si>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</si>
  <si>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</si>
  <si>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</si>
  <si>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</si>
  <si>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</si>
  <si>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</si>
  <si>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</si>
  <si>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</si>
  <si>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</si>
  <si>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</si>
  <si>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</si>
  <si>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</si>
  <si>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</si>
  <si>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</si>
  <si>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</si>
  <si>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</si>
  <si>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</si>
  <si>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</si>
  <si>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</si>
  <si>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</si>
  <si>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</si>
  <si>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</si>
  <si>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</si>
  <si>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</si>
  <si>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</si>
  <si>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</si>
  <si>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</si>
  <si>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</si>
  <si>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</si>
  <si>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</si>
  <si>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</si>
  <si>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</si>
  <si>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</si>
  <si>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</si>
  <si>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</si>
  <si>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</si>
  <si>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</si>
  <si>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</si>
  <si>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</si>
  <si>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</si>
  <si>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</si>
  <si>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</si>
  <si>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</si>
  <si>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</si>
  <si>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</si>
  <si>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</si>
  <si>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</si>
  <si>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</si>
  <si>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</si>
  <si>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</si>
  <si>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</si>
  <si>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</si>
  <si>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</si>
  <si>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</si>
  <si>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</si>
  <si>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</si>
  <si>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</si>
  <si>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</si>
  <si>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</si>
  <si>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</si>
  <si>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</si>
  <si>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</si>
  <si>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</si>
  <si>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</si>
  <si>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</si>
  <si>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</si>
  <si>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</si>
  <si>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</si>
  <si>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</si>
  <si>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</si>
  <si>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</si>
  <si>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</si>
  <si>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</si>
  <si>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</si>
  <si>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</si>
  <si>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</si>
  <si>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</si>
  <si>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</si>
  <si>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</si>
  <si>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</si>
  <si>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</si>
  <si>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</si>
  <si>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</si>
  <si>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</si>
  <si>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</si>
  <si>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</si>
  <si>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</si>
  <si>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</si>
  <si>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</si>
  <si>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</si>
  <si>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</si>
  <si>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</si>
  <si>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</si>
  <si>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</si>
  <si>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</si>
  <si>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</si>
  <si>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</si>
  <si>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</si>
  <si>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</si>
  <si>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</si>
  <si>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</si>
  <si>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</si>
  <si>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</si>
  <si>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</si>
  <si>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</si>
  <si>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</si>
  <si>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</si>
  <si>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</si>
  <si>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</si>
  <si>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</si>
  <si>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</si>
  <si>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</si>
  <si>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</si>
  <si>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</si>
  <si>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</si>
  <si>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</si>
  <si>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</si>
  <si>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</si>
  <si>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</si>
  <si>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</si>
  <si>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</si>
  <si>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</si>
  <si>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</si>
  <si>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</si>
  <si>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</si>
  <si>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</si>
  <si>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</si>
  <si>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</si>
  <si>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</si>
  <si>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</si>
  <si>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</si>
  <si>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</si>
  <si>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</si>
  <si>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</si>
  <si>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</si>
  <si>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</si>
  <si>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</si>
  <si>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</si>
  <si>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</si>
  <si>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</si>
  <si>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</si>
  <si>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</si>
  <si>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</si>
  <si>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</si>
  <si>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</si>
  <si>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</si>
  <si>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</si>
  <si>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</si>
  <si>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</si>
  <si>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</si>
  <si>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</si>
  <si>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</si>
  <si>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</si>
  <si>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</si>
  <si>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</si>
  <si>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</si>
  <si>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</si>
  <si>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</si>
  <si>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</si>
  <si>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</si>
  <si>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</si>
  <si>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</si>
  <si>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</si>
  <si>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</si>
  <si>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</si>
  <si>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</si>
  <si>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</si>
  <si>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</si>
  <si>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</si>
  <si>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</si>
  <si>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</si>
  <si>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</si>
  <si>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</si>
  <si>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</si>
  <si>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</si>
  <si>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</si>
  <si>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</si>
  <si>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</si>
  <si>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</si>
  <si>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</si>
  <si>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</si>
  <si>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</si>
  <si>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</si>
  <si>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</si>
  <si>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</si>
  <si>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</si>
  <si>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</si>
  <si>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</si>
  <si>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</si>
  <si>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</si>
  <si>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</si>
  <si>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</si>
  <si>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</si>
  <si>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</si>
  <si>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</si>
  <si>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</si>
  <si>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</si>
  <si>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</si>
  <si>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</si>
  <si>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</si>
  <si>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</si>
  <si>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</si>
  <si>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</si>
  <si>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</si>
  <si>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</si>
  <si>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</si>
  <si>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</si>
  <si>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</si>
  <si>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</si>
  <si>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</si>
  <si>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</si>
  <si>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</si>
  <si>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</si>
  <si>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</si>
  <si>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</si>
  <si>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</si>
  <si>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</si>
  <si>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</si>
  <si>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</si>
  <si>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</si>
  <si>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</si>
  <si>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</si>
  <si>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</si>
  <si>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</si>
  <si>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</si>
  <si>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</si>
  <si>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</si>
  <si>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</si>
  <si>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</si>
  <si>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</si>
  <si>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</si>
  <si>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</si>
  <si>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</si>
  <si>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</si>
  <si>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</si>
  <si>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</si>
  <si>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</si>
  <si>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</si>
  <si>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</si>
  <si>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</si>
  <si>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</si>
  <si>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</si>
  <si>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</si>
  <si>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</si>
  <si>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</si>
  <si>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</si>
  <si>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</si>
  <si>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</si>
  <si>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</si>
  <si>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</si>
  <si>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</si>
  <si>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</si>
  <si>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</si>
  <si>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</si>
  <si>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</si>
  <si>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</si>
  <si>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</si>
  <si>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</si>
  <si>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</si>
  <si>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</si>
  <si>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</si>
  <si>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</si>
  <si>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</si>
  <si>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</si>
  <si>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</si>
  <si>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</si>
  <si>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</si>
  <si>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</si>
  <si>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</si>
  <si>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</si>
  <si>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</si>
  <si>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</si>
  <si>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</si>
  <si>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</si>
  <si>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</si>
  <si>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</si>
  <si>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</si>
  <si>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</si>
  <si>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</si>
  <si>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</si>
  <si>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</si>
  <si>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</si>
  <si>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</si>
  <si>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</si>
  <si>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</si>
  <si>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</si>
  <si>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</si>
  <si>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</si>
  <si>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</si>
  <si>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</si>
  <si>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</si>
  <si>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</si>
  <si>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</si>
  <si>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</si>
  <si>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</si>
  <si>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</si>
  <si>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</si>
  <si>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</si>
  <si>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</si>
  <si>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</si>
  <si>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</si>
  <si>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</si>
  <si>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</si>
  <si>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</si>
  <si>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</si>
  <si>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</si>
  <si>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</si>
  <si>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</si>
  <si>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</si>
  <si>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</si>
  <si>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</si>
  <si>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</si>
  <si>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</si>
  <si>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</si>
  <si>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</si>
  <si>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</si>
  <si>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</si>
  <si>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</si>
  <si>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</si>
  <si>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</si>
  <si>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</si>
  <si>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</si>
  <si>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</si>
  <si>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</si>
  <si>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</si>
  <si>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</si>
  <si>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</si>
  <si>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</si>
  <si>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</si>
  <si>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</si>
  <si>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</si>
  <si>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</si>
  <si>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</si>
  <si>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</si>
  <si>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</si>
  <si>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</si>
  <si>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</si>
  <si>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</si>
  <si>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</si>
  <si>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</si>
  <si>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</si>
  <si>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</si>
  <si>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</si>
  <si>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</si>
  <si>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</si>
  <si>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</si>
  <si>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</si>
  <si>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</si>
  <si>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</si>
  <si>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</si>
  <si>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</si>
  <si>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</si>
  <si>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</si>
  <si>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</si>
  <si>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</si>
  <si>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</si>
  <si>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</si>
  <si>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</si>
  <si>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</si>
  <si>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</si>
  <si>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</si>
  <si>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</si>
  <si>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</si>
  <si>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</si>
  <si>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</si>
  <si>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</si>
  <si>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</si>
  <si>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</si>
  <si>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</si>
  <si>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</si>
  <si>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</si>
  <si>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</si>
  <si>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</si>
  <si>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</si>
  <si>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</si>
  <si>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</si>
  <si>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</si>
  <si>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</si>
  <si>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</si>
  <si>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</si>
  <si>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</si>
  <si>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</si>
  <si>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</si>
  <si>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</si>
  <si>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</si>
  <si>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</si>
  <si>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</si>
  <si>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</si>
  <si>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</si>
  <si>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</si>
  <si>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</si>
  <si>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</si>
  <si>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</si>
  <si>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</si>
  <si>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</si>
  <si>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</si>
  <si>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</si>
  <si>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</si>
  <si>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</si>
  <si>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</si>
  <si>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</si>
  <si>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</si>
  <si>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</si>
  <si>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</si>
  <si>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</si>
  <si>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</si>
  <si>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</si>
  <si>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</si>
  <si>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</si>
  <si>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</si>
  <si>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</si>
  <si>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</si>
  <si>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</si>
  <si>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</si>
  <si>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</si>
  <si>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</si>
  <si>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</si>
  <si>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</si>
  <si>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</si>
  <si>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</si>
  <si>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</si>
  <si>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</si>
  <si>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</si>
  <si>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</si>
  <si>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</si>
  <si>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</si>
  <si>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</si>
  <si>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</si>
  <si>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</si>
  <si>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</si>
  <si>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</si>
  <si>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</si>
  <si>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</si>
  <si>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</si>
  <si>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</si>
  <si>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</si>
  <si>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</si>
  <si>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</si>
  <si>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</si>
  <si>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</si>
  <si>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</si>
  <si>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</si>
  <si>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</si>
  <si>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</si>
  <si>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</si>
  <si>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</si>
  <si>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</si>
  <si>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</si>
  <si>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</si>
  <si>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</si>
  <si>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</si>
  <si>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</si>
  <si>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</si>
  <si>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</si>
  <si>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</si>
  <si>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</si>
  <si>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</si>
  <si>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</si>
  <si>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</si>
  <si>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</si>
  <si>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</si>
  <si>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</si>
  <si>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</si>
  <si>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</si>
  <si>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</si>
  <si>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</si>
  <si>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</si>
  <si>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</si>
  <si>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</si>
  <si>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</si>
  <si>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</si>
  <si>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</si>
  <si>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</si>
  <si>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</si>
  <si>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</si>
  <si>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</si>
  <si>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</si>
  <si>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</si>
  <si>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</si>
  <si>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</si>
  <si>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</si>
  <si>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</si>
  <si>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</si>
  <si>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</si>
  <si>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</si>
  <si>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</si>
  <si>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</si>
  <si>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</si>
  <si>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</si>
  <si>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</si>
  <si>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</si>
  <si>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</si>
  <si>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</si>
  <si>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</si>
  <si>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</si>
  <si>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</si>
  <si>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</si>
  <si>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</si>
  <si>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</si>
  <si>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</si>
  <si>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</si>
  <si>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</si>
  <si>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</si>
  <si>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</si>
  <si>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</si>
  <si>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</si>
  <si>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</si>
  <si>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</si>
  <si>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</si>
  <si>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</si>
  <si>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</si>
  <si>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</si>
  <si>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</si>
  <si>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</si>
  <si>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</si>
  <si>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</si>
  <si>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</si>
  <si>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</si>
  <si>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</si>
  <si>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</si>
  <si>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</si>
  <si>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</si>
  <si>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</si>
  <si>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</si>
  <si>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</si>
  <si>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</si>
  <si>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</si>
  <si>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</si>
  <si>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</si>
  <si>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</si>
  <si>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</si>
  <si>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</si>
  <si>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</si>
  <si>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</si>
  <si>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</si>
  <si>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</si>
  <si>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</si>
  <si>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</si>
  <si>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</si>
  <si>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</si>
  <si>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</si>
  <si>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</si>
  <si>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</si>
  <si>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</si>
  <si>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</si>
  <si>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</si>
  <si>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</si>
  <si>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</si>
  <si>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</si>
  <si>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</si>
  <si>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</si>
  <si>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</si>
  <si>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</si>
  <si>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</si>
  <si>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</si>
  <si>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</si>
  <si>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</si>
  <si>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</si>
  <si>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</si>
  <si>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</si>
  <si>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</si>
  <si>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</si>
  <si>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</si>
  <si>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</si>
  <si>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</si>
  <si>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</si>
  <si>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</si>
  <si>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</si>
  <si>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</si>
  <si>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</si>
  <si>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</si>
  <si>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</si>
  <si>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</si>
  <si>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</si>
  <si>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</si>
  <si>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</si>
  <si>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</si>
  <si>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</si>
  <si>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</si>
  <si>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</si>
  <si>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</si>
  <si>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</si>
  <si>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</si>
  <si>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</si>
  <si>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</si>
  <si>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</si>
  <si>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</si>
  <si>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</si>
  <si>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</si>
  <si>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</si>
  <si>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</si>
  <si>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</si>
  <si>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</si>
  <si>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</si>
  <si>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</si>
  <si>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</si>
  <si>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</si>
  <si>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</si>
  <si>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</si>
  <si>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</si>
  <si>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</si>
  <si>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</si>
  <si>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</si>
  <si>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</si>
  <si>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</si>
  <si>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</si>
  <si>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</si>
  <si>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</si>
  <si>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</si>
  <si>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</si>
  <si>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</si>
  <si>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</si>
  <si>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</si>
  <si>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</si>
  <si>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</si>
  <si>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</si>
  <si>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</si>
  <si>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</si>
  <si>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</si>
  <si>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</si>
  <si>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</si>
  <si>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</si>
  <si>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</si>
  <si>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</si>
  <si>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</si>
  <si>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</si>
  <si>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</si>
  <si>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</si>
  <si>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</si>
  <si>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</si>
  <si>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</si>
  <si>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</si>
  <si>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</si>
  <si>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</si>
  <si>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</si>
  <si>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</si>
  <si>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</si>
  <si>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</si>
  <si>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</si>
  <si>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</si>
  <si>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</si>
  <si>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</si>
  <si>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</si>
  <si>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</si>
  <si>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</si>
  <si>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</si>
  <si>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</si>
  <si>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</si>
  <si>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</si>
  <si>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</si>
  <si>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</si>
  <si>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</si>
  <si>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</si>
  <si>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</si>
  <si>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</si>
  <si>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</si>
  <si>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</si>
  <si>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</si>
  <si>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</si>
  <si>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</si>
  <si>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</si>
  <si>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</si>
  <si>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</si>
  <si>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</si>
  <si>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</si>
  <si>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</si>
  <si>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</si>
  <si>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</si>
  <si>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</si>
  <si>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</si>
  <si>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</si>
  <si>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</si>
  <si>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</si>
  <si>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</si>
  <si>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</si>
  <si>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</si>
  <si>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</si>
  <si>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</si>
  <si>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</si>
  <si>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</si>
  <si>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</si>
  <si>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</si>
  <si>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</si>
  <si>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</si>
  <si>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</si>
  <si>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</si>
  <si>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</si>
  <si>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</si>
  <si>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</si>
  <si>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</si>
  <si>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</si>
  <si>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</si>
  <si>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</si>
  <si>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</si>
  <si>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</si>
  <si>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</si>
  <si>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</si>
  <si>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</si>
  <si>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</si>
  <si>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</si>
  <si>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</si>
  <si>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</si>
  <si>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</si>
  <si>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</si>
  <si>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</si>
  <si>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</si>
  <si>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</si>
  <si>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</si>
  <si>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</si>
  <si>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</si>
  <si>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</si>
  <si>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</si>
  <si>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</si>
  <si>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</si>
  <si>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</si>
  <si>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</si>
  <si>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</si>
  <si>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</si>
  <si>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</si>
  <si>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</si>
  <si>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</si>
  <si>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</si>
  <si>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</si>
  <si>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</si>
  <si>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</si>
  <si>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</si>
  <si>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</si>
  <si>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</si>
  <si>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</si>
  <si>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</si>
  <si>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</si>
  <si>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</si>
  <si>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</si>
  <si>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</si>
  <si>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</si>
  <si>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</si>
  <si>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</si>
  <si>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</si>
  <si>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</si>
  <si>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</si>
  <si>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</si>
  <si>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</si>
  <si>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</si>
  <si>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</si>
  <si>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</si>
  <si>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</si>
  <si>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</si>
  <si>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</si>
  <si>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</si>
  <si>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</si>
  <si>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</si>
  <si>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</si>
  <si>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</si>
  <si>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</si>
  <si>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</si>
  <si>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</si>
  <si>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</si>
  <si>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</si>
  <si>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</si>
  <si>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</si>
  <si>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</si>
  <si>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</si>
  <si>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</si>
  <si>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</si>
  <si>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</si>
  <si>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</si>
  <si>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</si>
  <si>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</si>
  <si>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</si>
  <si>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</si>
  <si>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</si>
  <si>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</si>
  <si>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</si>
  <si>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</si>
  <si>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</si>
  <si>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</si>
  <si>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</si>
  <si>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</si>
  <si>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</si>
  <si>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</si>
  <si>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</si>
  <si>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</si>
  <si>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</si>
  <si>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</si>
  <si>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</si>
  <si>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</si>
  <si>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</si>
  <si>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</si>
  <si>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</si>
  <si>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</si>
  <si>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</si>
  <si>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</si>
  <si>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</si>
  <si>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</si>
  <si>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</si>
  <si>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</si>
  <si>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</si>
  <si>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</si>
  <si>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</si>
  <si>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</si>
  <si>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</si>
  <si>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</si>
  <si>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</si>
  <si>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</si>
  <si>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</si>
  <si>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</si>
  <si>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</si>
  <si>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</si>
  <si>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</si>
  <si>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</si>
  <si>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</si>
  <si>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</si>
  <si>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</si>
  <si>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</si>
  <si>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</si>
  <si>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</si>
  <si>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</si>
  <si>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</si>
  <si>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</si>
  <si>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</si>
  <si>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</si>
  <si>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</si>
  <si>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</si>
  <si>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</si>
  <si>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</si>
  <si>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</si>
  <si>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</si>
  <si>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</si>
  <si>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</si>
  <si>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</si>
  <si>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</si>
  <si>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</si>
  <si>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</si>
  <si>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</si>
  <si>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</si>
  <si>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</si>
  <si>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</si>
  <si>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</si>
  <si>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</si>
  <si>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</si>
  <si>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</si>
  <si>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</si>
  <si>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</si>
  <si>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</si>
  <si>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</si>
  <si>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</si>
  <si>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</si>
  <si>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</si>
  <si>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</si>
  <si>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</si>
  <si>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</si>
  <si>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</si>
  <si>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</si>
  <si>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</si>
  <si>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</si>
  <si>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</si>
  <si>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</si>
  <si>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</si>
  <si>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</si>
  <si>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</si>
  <si>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</si>
  <si>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</si>
  <si>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</si>
  <si>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</si>
  <si>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</si>
  <si>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</si>
  <si>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</si>
  <si>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</si>
  <si>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</si>
  <si>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</si>
  <si>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</si>
  <si>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</si>
  <si>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</si>
  <si>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</si>
  <si>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</si>
  <si>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</si>
  <si>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</si>
  <si>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</si>
  <si>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</si>
  <si>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</si>
  <si>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</si>
  <si>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</si>
  <si>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</si>
  <si>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</si>
  <si>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</si>
  <si>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</si>
  <si>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</si>
  <si>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</si>
  <si>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</si>
  <si>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</si>
  <si>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</si>
  <si>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</si>
  <si>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</si>
  <si>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</si>
  <si>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</si>
  <si>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</si>
  <si>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</si>
  <si>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</si>
  <si>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</si>
  <si>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</si>
  <si>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</si>
  <si>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</si>
  <si>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</si>
  <si>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</si>
  <si>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</si>
  <si>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</si>
  <si>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</si>
  <si>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</si>
  <si>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</si>
  <si>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</si>
  <si>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</si>
  <si>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</si>
  <si>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</si>
  <si>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</si>
  <si>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</si>
  <si>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</si>
  <si>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</si>
  <si>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</si>
  <si>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</si>
  <si>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</si>
  <si>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</si>
  <si>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</si>
  <si>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</si>
  <si>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</si>
  <si>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</si>
  <si>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</si>
  <si>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</si>
  <si>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</si>
  <si>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</si>
  <si>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</si>
  <si>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</si>
  <si>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</si>
  <si>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</si>
  <si>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</si>
  <si>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</si>
  <si>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</si>
  <si>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</si>
  <si>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</si>
  <si>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</si>
  <si>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</si>
  <si>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</si>
  <si>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</si>
  <si>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</si>
  <si>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</si>
  <si>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</si>
  <si>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</si>
  <si>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</si>
  <si>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</si>
  <si>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</si>
  <si>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</si>
  <si>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</si>
  <si>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</si>
  <si>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</si>
  <si>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</si>
  <si>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</si>
  <si>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</si>
  <si>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</si>
  <si>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</si>
  <si>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</si>
  <si>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</si>
  <si>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</si>
  <si>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</si>
  <si>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</si>
  <si>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</si>
  <si>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</si>
  <si>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</si>
  <si>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</si>
  <si>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</si>
  <si>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</si>
  <si>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</si>
  <si>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</si>
  <si>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</si>
  <si>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</si>
  <si>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</si>
  <si>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</si>
  <si>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</si>
  <si>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</si>
  <si>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</si>
  <si>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</si>
  <si>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</si>
  <si>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</si>
  <si>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</si>
  <si>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</si>
  <si>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</si>
  <si>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</si>
  <si>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</si>
  <si>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</si>
  <si>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</si>
  <si>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</si>
  <si>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</si>
  <si>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</si>
  <si>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</si>
  <si>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</si>
  <si>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</si>
  <si>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</si>
  <si>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</si>
  <si>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</si>
  <si>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</si>
  <si>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</si>
  <si>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</si>
  <si>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</si>
  <si>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</si>
  <si>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</si>
  <si>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</si>
  <si>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</si>
  <si>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</si>
  <si>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</si>
  <si>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</si>
  <si>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</si>
  <si>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</si>
  <si>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</si>
  <si>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</si>
  <si>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</si>
  <si>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</si>
  <si>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</si>
  <si>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</si>
  <si>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</si>
  <si>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</si>
  <si>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</si>
  <si>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</si>
  <si>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</si>
  <si>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</si>
  <si>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</si>
  <si>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</si>
  <si>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</si>
  <si>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</si>
  <si>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</si>
  <si>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</si>
  <si>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</si>
  <si>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</si>
  <si>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</si>
  <si>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</si>
  <si>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</si>
  <si>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</si>
  <si>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</si>
  <si>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</si>
  <si>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</si>
  <si>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</si>
  <si>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</si>
  <si>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</si>
  <si>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</si>
  <si>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</si>
  <si>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</si>
  <si>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</si>
  <si>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</si>
  <si>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</si>
  <si>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</si>
  <si>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</si>
  <si>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</si>
  <si>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</si>
  <si>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</si>
  <si>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</si>
  <si>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</si>
  <si>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</si>
  <si>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</si>
  <si>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</si>
  <si>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</si>
  <si>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</si>
  <si>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</si>
  <si>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</si>
  <si>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</si>
  <si>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</si>
  <si>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</si>
  <si>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</si>
  <si>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</si>
  <si>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</si>
  <si>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</si>
  <si>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</si>
  <si>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</si>
  <si>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</si>
  <si>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</si>
  <si>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</si>
  <si>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</si>
  <si>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</si>
  <si>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</si>
  <si>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</si>
  <si>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</si>
  <si>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</si>
  <si>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</si>
  <si>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</si>
  <si>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</si>
  <si>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</si>
  <si>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</si>
  <si>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</si>
  <si>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</si>
  <si>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</si>
  <si>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</si>
  <si>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</si>
  <si>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</si>
  <si>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</si>
  <si>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</si>
  <si>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</si>
  <si>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</si>
  <si>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</si>
  <si>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</si>
  <si>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</si>
  <si>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</si>
  <si>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</si>
  <si>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</si>
  <si>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</si>
  <si>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</si>
  <si>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</si>
  <si>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</si>
  <si>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</si>
  <si>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</si>
  <si>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</si>
  <si>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</si>
  <si>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</si>
  <si>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</si>
  <si>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</si>
  <si>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</si>
  <si>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</si>
  <si>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</si>
  <si>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</si>
  <si>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</si>
  <si>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</si>
  <si>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</si>
  <si>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</si>
  <si>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</si>
  <si>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</si>
  <si>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</si>
  <si>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</si>
  <si>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</si>
  <si>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</si>
  <si>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</si>
  <si>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</si>
  <si>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</si>
  <si>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</si>
  <si>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</si>
  <si>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</si>
  <si>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</si>
  <si>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</si>
  <si>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</si>
  <si>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</si>
  <si>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</si>
  <si>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</si>
  <si>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</si>
  <si>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</si>
  <si>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</si>
  <si>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</si>
  <si>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</si>
  <si>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</si>
  <si>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</si>
  <si>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</si>
  <si>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</si>
  <si>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</si>
  <si>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</si>
  <si>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</si>
  <si>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</si>
  <si>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</si>
  <si>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</si>
  <si>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</si>
  <si>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</si>
  <si>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</si>
  <si>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</si>
  <si>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</si>
  <si>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</si>
  <si>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</si>
  <si>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</si>
  <si>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</si>
  <si>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</si>
  <si>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</si>
  <si>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</si>
  <si>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</si>
  <si>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</si>
  <si>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</si>
  <si>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</si>
  <si>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</si>
  <si>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</si>
  <si>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</si>
  <si>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</si>
  <si>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</si>
  <si>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</si>
  <si>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</si>
  <si>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</si>
  <si>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</si>
  <si>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</si>
  <si>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</si>
  <si>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</si>
  <si>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</si>
  <si>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</si>
  <si>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</si>
  <si>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</si>
  <si>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</si>
  <si>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</si>
  <si>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</si>
  <si>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</si>
  <si>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</si>
  <si>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</si>
  <si>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</si>
  <si>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</si>
  <si>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</si>
  <si>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</si>
  <si>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</si>
  <si>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</si>
  <si>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</si>
  <si>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</si>
  <si>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</si>
  <si>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</si>
  <si>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</si>
  <si>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</si>
  <si>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</si>
  <si>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</si>
  <si>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</si>
  <si>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</si>
  <si>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</si>
  <si>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</si>
  <si>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</si>
  <si>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</si>
  <si>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</si>
  <si>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</si>
  <si>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</si>
  <si>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</si>
  <si>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</si>
  <si>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</si>
  <si>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</si>
  <si>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</si>
  <si>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</si>
  <si>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</si>
  <si>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</si>
  <si>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</si>
  <si>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</si>
  <si>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</si>
  <si>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</si>
  <si>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</si>
  <si>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</si>
  <si>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</si>
  <si>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</si>
  <si>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</si>
  <si>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</si>
  <si>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</si>
  <si>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</si>
  <si>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</si>
  <si>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</si>
  <si>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</si>
  <si>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</si>
  <si>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</si>
  <si>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</si>
  <si>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</si>
  <si>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</si>
  <si>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</si>
  <si>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</si>
  <si>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</si>
  <si>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</si>
  <si>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</si>
  <si>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</si>
  <si>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</si>
  <si>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</si>
  <si>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</si>
  <si>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</si>
  <si>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</si>
  <si>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</si>
  <si>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</si>
  <si>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</si>
  <si>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</si>
  <si>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</si>
  <si>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</si>
  <si>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</si>
  <si>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</si>
  <si>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</si>
  <si>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</si>
  <si>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</si>
  <si>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</si>
  <si>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</si>
  <si>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</si>
  <si>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</si>
  <si>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</si>
  <si>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</si>
  <si>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</si>
  <si>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</si>
  <si>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</si>
  <si>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</si>
  <si>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</si>
  <si>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</si>
  <si>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</si>
  <si>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</si>
  <si>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</si>
  <si>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</si>
  <si>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</si>
  <si>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</si>
  <si>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</si>
  <si>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</si>
  <si>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</si>
  <si>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</si>
  <si>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</si>
  <si>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</si>
  <si>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</si>
  <si>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</si>
  <si>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</si>
  <si>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</si>
  <si>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</si>
  <si>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</si>
  <si>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</si>
  <si>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</si>
  <si>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</si>
  <si>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</si>
  <si>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</si>
  <si>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</si>
  <si>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</si>
  <si>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</si>
  <si>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</si>
  <si>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</si>
  <si>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</si>
  <si>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</si>
  <si>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</si>
  <si>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</si>
  <si>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</si>
  <si>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</si>
  <si>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</si>
  <si>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</si>
  <si>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</si>
  <si>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</si>
  <si>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</si>
  <si>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</si>
  <si>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</si>
  <si>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</si>
  <si>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</si>
  <si>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</si>
  <si>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</si>
  <si>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</si>
  <si>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</si>
  <si>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</si>
  <si>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</si>
  <si>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</si>
  <si>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</si>
  <si>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</si>
  <si>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</si>
  <si>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</si>
  <si>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</si>
  <si>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</si>
  <si>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</si>
  <si>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</si>
  <si>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</si>
  <si>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</si>
  <si>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</si>
  <si>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</si>
  <si>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</si>
  <si>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</si>
  <si>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</si>
  <si>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</si>
  <si>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</si>
  <si>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</si>
  <si>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</si>
  <si>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</si>
  <si>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</si>
  <si>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</si>
  <si>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</si>
  <si>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</si>
  <si>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</si>
  <si>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</si>
  <si>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</si>
  <si>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</si>
  <si>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</si>
  <si>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</si>
  <si>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</si>
  <si>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</si>
  <si>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</si>
  <si>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</si>
  <si>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</si>
  <si>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</si>
  <si>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</si>
  <si>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</si>
  <si>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</si>
  <si>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</si>
  <si>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</si>
  <si>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</si>
  <si>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</si>
  <si>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</si>
  <si>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</si>
  <si>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</si>
  <si>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</si>
  <si>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</si>
  <si>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</si>
  <si>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</si>
  <si>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</si>
  <si>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</si>
  <si>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</si>
  <si>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</si>
  <si>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</si>
  <si>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</si>
  <si>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</si>
  <si>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</si>
  <si>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</si>
  <si>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</si>
  <si>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</si>
  <si>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</si>
  <si>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</si>
  <si>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</si>
  <si>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</si>
  <si>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</si>
  <si>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</si>
  <si>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</si>
  <si>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</si>
  <si>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</si>
  <si>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</si>
  <si>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</si>
  <si>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</si>
  <si>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</si>
  <si>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</si>
  <si>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</si>
  <si>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</si>
  <si>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</si>
  <si>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</si>
  <si>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</si>
  <si>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</si>
  <si>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</si>
  <si>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</si>
  <si>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</si>
  <si>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</si>
  <si>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</si>
  <si>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</si>
  <si>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</si>
  <si>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</si>
  <si>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</si>
  <si>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</si>
  <si>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</si>
  <si>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</si>
  <si>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</si>
  <si>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</si>
  <si>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</si>
  <si>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</si>
  <si>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</si>
  <si>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</si>
  <si>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</si>
  <si>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</si>
  <si>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</si>
  <si>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</si>
  <si>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</si>
  <si>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</si>
  <si>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</si>
  <si>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</si>
  <si>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</si>
  <si>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</si>
  <si>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</si>
  <si>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</si>
  <si>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</si>
  <si>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</si>
  <si>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</si>
  <si>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</si>
  <si>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</si>
  <si>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</si>
  <si>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</si>
  <si>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</si>
  <si>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</si>
  <si>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</si>
  <si>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</si>
  <si>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</si>
  <si>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</si>
  <si>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</si>
  <si>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</si>
  <si>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</si>
  <si>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</si>
  <si>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</si>
  <si>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</si>
  <si>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</si>
  <si>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</si>
  <si>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</si>
  <si>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</si>
  <si>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</si>
  <si>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</si>
  <si>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</si>
  <si>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</si>
  <si>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</si>
  <si>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</si>
  <si>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</si>
  <si>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</si>
  <si>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</si>
  <si>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</si>
  <si>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</si>
  <si>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</si>
  <si>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</si>
  <si>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</si>
  <si>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</si>
  <si>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</si>
  <si>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</si>
  <si>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</si>
  <si>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</si>
  <si>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</si>
  <si>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</si>
  <si>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</si>
  <si>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</si>
  <si>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</si>
  <si>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</si>
  <si>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</si>
  <si>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</si>
  <si>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</si>
  <si>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</si>
  <si>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</si>
  <si>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</si>
  <si>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</si>
  <si>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</si>
  <si>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</si>
  <si>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</si>
  <si>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</si>
  <si>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</si>
  <si>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</si>
  <si>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</si>
  <si>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</si>
  <si>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</si>
  <si>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</si>
  <si>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</si>
  <si>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</si>
  <si>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</si>
  <si>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</si>
  <si>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</si>
  <si>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</si>
  <si>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</si>
  <si>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</si>
  <si>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</si>
  <si>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</si>
  <si>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</si>
  <si>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</si>
  <si>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</si>
  <si>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</si>
  <si>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</si>
  <si>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</si>
  <si>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</si>
  <si>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</si>
  <si>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</si>
  <si>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</si>
  <si>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</si>
  <si>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</si>
  <si>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</si>
  <si>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</si>
  <si>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</si>
  <si>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</si>
  <si>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</si>
  <si>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</si>
  <si>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</si>
  <si>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</si>
  <si>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</si>
  <si>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</si>
  <si>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</si>
  <si>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</si>
  <si>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</si>
  <si>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</si>
  <si>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</si>
  <si>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</si>
  <si>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</si>
  <si>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</si>
  <si>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</si>
  <si>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</si>
  <si>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</si>
  <si>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</si>
  <si>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</si>
  <si>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</si>
  <si>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</si>
  <si>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</si>
  <si>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</si>
  <si>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</si>
  <si>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</si>
  <si>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</si>
  <si>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</si>
  <si>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</si>
  <si>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</si>
  <si>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</si>
  <si>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</si>
  <si>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</si>
  <si>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</si>
  <si>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</si>
  <si>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</si>
  <si>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</si>
  <si>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</si>
  <si>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</si>
  <si>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</si>
  <si>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</si>
  <si>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</si>
  <si>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</si>
  <si>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</si>
  <si>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</si>
  <si>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</si>
  <si>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</si>
  <si>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</si>
  <si>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</si>
  <si>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</si>
  <si>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</si>
  <si>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</si>
  <si>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</si>
  <si>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</si>
  <si>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</si>
  <si>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</si>
  <si>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</si>
  <si>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</si>
  <si>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</si>
  <si>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</si>
  <si>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</si>
  <si>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</si>
  <si>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</si>
  <si>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</si>
  <si>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</si>
  <si>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</si>
  <si>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</si>
  <si>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</si>
  <si>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</si>
  <si>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</si>
  <si>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</si>
  <si>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</si>
  <si>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</si>
  <si>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</si>
  <si>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</si>
  <si>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</si>
  <si>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</si>
  <si>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</si>
  <si>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</si>
  <si>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</si>
  <si>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</si>
  <si>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</si>
  <si>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</si>
  <si>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</si>
  <si>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</si>
  <si>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</si>
  <si>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</si>
  <si>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</si>
  <si>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</si>
  <si>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</si>
  <si>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</si>
  <si>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</si>
  <si>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</si>
  <si>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</si>
  <si>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</si>
  <si>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</si>
  <si>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</si>
  <si>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</si>
  <si>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</si>
  <si>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</si>
  <si>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</si>
  <si>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</si>
  <si>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</si>
  <si>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</si>
  <si>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</si>
  <si>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</si>
  <si>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</si>
  <si>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</si>
  <si>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</si>
  <si>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</si>
  <si>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</si>
  <si>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</si>
  <si>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</si>
  <si>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</si>
  <si>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</si>
  <si>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</si>
  <si>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</si>
  <si>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</si>
  <si>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</si>
  <si>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</si>
  <si>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</si>
  <si>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</si>
  <si>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</si>
  <si>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</si>
  <si>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</si>
  <si>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</si>
  <si>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</si>
  <si>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</si>
  <si>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</si>
  <si>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</si>
  <si>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</si>
  <si>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</si>
  <si>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</si>
  <si>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</si>
  <si>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</si>
  <si>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</si>
  <si>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</si>
  <si>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</si>
  <si>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</si>
  <si>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</si>
  <si>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</si>
  <si>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</si>
  <si>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</si>
  <si>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</si>
  <si>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</si>
  <si>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</si>
  <si>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</si>
  <si>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</si>
  <si>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</si>
  <si>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</si>
  <si>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</si>
  <si>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</si>
  <si>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</si>
  <si>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</si>
  <si>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</si>
  <si>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</si>
  <si>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</si>
  <si>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</si>
  <si>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</si>
  <si>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</si>
  <si>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</si>
  <si>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</si>
  <si>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</si>
  <si>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</si>
  <si>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</si>
  <si>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</si>
  <si>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</si>
  <si>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</si>
  <si>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</si>
  <si>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</si>
  <si>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</si>
  <si>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</si>
  <si>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</si>
  <si>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</si>
  <si>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</si>
  <si>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</si>
  <si>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</si>
  <si>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</si>
  <si>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</si>
  <si>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</si>
  <si>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</si>
  <si>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</si>
  <si>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</si>
  <si>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</si>
  <si>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</si>
  <si>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</si>
  <si>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</si>
  <si>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</si>
  <si>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</si>
  <si>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</si>
  <si>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</si>
  <si>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</si>
  <si>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</si>
  <si>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</si>
  <si>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</si>
  <si>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</si>
  <si>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</si>
  <si>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</si>
  <si>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</si>
  <si>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</si>
  <si>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</si>
  <si>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</si>
  <si>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</si>
  <si>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</si>
  <si>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</si>
  <si>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</si>
  <si>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</si>
  <si>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</si>
  <si>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</si>
  <si>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</si>
  <si>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</si>
  <si>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</si>
  <si>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</si>
  <si>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</si>
  <si>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</si>
  <si>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</si>
  <si>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</si>
  <si>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</si>
  <si>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</si>
  <si>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</si>
  <si>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</si>
  <si>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</si>
  <si>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</si>
  <si>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</si>
  <si>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</si>
  <si>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</si>
  <si>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</si>
  <si>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</si>
  <si>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</si>
  <si>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</si>
  <si>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</si>
  <si>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</si>
  <si>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</si>
  <si>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</si>
  <si>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</si>
  <si>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</si>
  <si>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</si>
  <si>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</si>
  <si>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</si>
  <si>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</si>
  <si>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</si>
  <si>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</si>
  <si>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</si>
  <si>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</si>
  <si>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</si>
  <si>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</si>
  <si>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</si>
  <si>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</si>
  <si>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</si>
  <si>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</si>
  <si>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</si>
  <si>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</si>
  <si>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</si>
  <si>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</si>
  <si>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</si>
  <si>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</si>
  <si>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</si>
  <si>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</si>
  <si>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</si>
  <si>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</si>
  <si>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</si>
  <si>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</si>
  <si>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</si>
  <si>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</si>
  <si>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</si>
  <si>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</si>
  <si>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</si>
  <si>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</si>
  <si>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</si>
  <si>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</si>
  <si>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</si>
  <si>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</si>
  <si>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</si>
  <si>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</si>
  <si>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</si>
  <si>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</si>
  <si>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</si>
  <si>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</si>
  <si>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</si>
  <si>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</si>
  <si>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</si>
  <si>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</si>
  <si>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</si>
  <si>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</si>
  <si>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</si>
  <si>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</si>
  <si>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</si>
  <si>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</si>
  <si>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</si>
  <si>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</si>
  <si>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</si>
  <si>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</si>
  <si>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</si>
  <si>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</si>
  <si>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</si>
  <si>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</si>
  <si>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</si>
  <si>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</si>
  <si>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</si>
  <si>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</si>
  <si>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</si>
  <si>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</si>
  <si>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</si>
  <si>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</si>
  <si>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</si>
  <si>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</si>
  <si>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</si>
  <si>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</si>
  <si>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</si>
  <si>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</si>
  <si>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</si>
  <si>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</si>
  <si>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</si>
  <si>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</si>
  <si>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</si>
  <si>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</si>
  <si>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</si>
  <si>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</si>
  <si>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</si>
  <si>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</si>
  <si>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</si>
  <si>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</si>
  <si>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</si>
  <si>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</si>
  <si>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</si>
  <si>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</si>
  <si>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</si>
  <si>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</si>
  <si>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</si>
  <si>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</si>
  <si>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</si>
  <si>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</si>
  <si>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</si>
  <si>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</si>
  <si>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</si>
  <si>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</si>
  <si>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</si>
  <si>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</si>
  <si>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</si>
  <si>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</si>
  <si>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</si>
  <si>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</si>
  <si>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</si>
  <si>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</si>
  <si>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</si>
  <si>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</si>
  <si>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</si>
  <si>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</si>
  <si>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</si>
  <si>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</si>
  <si>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</si>
  <si>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</si>
  <si>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</si>
  <si>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</si>
  <si>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</si>
  <si>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</si>
  <si>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</si>
  <si>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</si>
  <si>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</si>
  <si>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</si>
  <si>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</si>
  <si>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</si>
  <si>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</si>
  <si>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</si>
  <si>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</si>
  <si>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</si>
  <si>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</si>
  <si>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</si>
  <si>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</si>
  <si>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</si>
  <si>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</si>
  <si>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</si>
  <si>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</si>
  <si>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</si>
  <si>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</si>
  <si>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</si>
  <si>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</si>
  <si>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</si>
  <si>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</si>
  <si>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</si>
  <si>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</si>
  <si>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</si>
  <si>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</si>
  <si>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</si>
  <si>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</si>
  <si>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</si>
  <si>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</si>
  <si>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</si>
  <si>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</si>
  <si>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</si>
  <si>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</si>
  <si>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</si>
  <si>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</si>
  <si>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</si>
  <si>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</si>
  <si>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</si>
  <si>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</si>
  <si>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</si>
  <si>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</si>
  <si>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</si>
  <si>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</si>
  <si>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</si>
  <si>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</si>
  <si>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</si>
  <si>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</si>
  <si>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</si>
  <si>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</si>
  <si>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</si>
  <si>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</si>
  <si>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</si>
  <si>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</si>
  <si>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</si>
  <si>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</si>
  <si>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</si>
  <si>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</si>
  <si>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</si>
  <si>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</si>
  <si>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</si>
  <si>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</si>
  <si>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</si>
  <si>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</si>
  <si>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</si>
  <si>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</si>
  <si>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</si>
  <si>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</si>
  <si>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</si>
  <si>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</si>
  <si>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</si>
  <si>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</si>
  <si>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</si>
  <si>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</si>
  <si>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</si>
  <si>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</si>
  <si>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</si>
  <si>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</si>
  <si>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</si>
  <si>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</si>
  <si>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</si>
  <si>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</si>
  <si>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</si>
  <si>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</si>
  <si>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</si>
  <si>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</si>
  <si>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</si>
  <si>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</si>
  <si>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</si>
  <si>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</si>
  <si>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</si>
  <si>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</si>
  <si>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</si>
  <si>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</si>
  <si>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</si>
  <si>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</si>
  <si>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</si>
  <si>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</si>
  <si>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</si>
  <si>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</si>
  <si>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</si>
  <si>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</si>
  <si>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</si>
  <si>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</si>
  <si>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</si>
  <si>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</si>
  <si>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</si>
  <si>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</si>
  <si>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</si>
  <si>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</si>
  <si>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</si>
  <si>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</si>
  <si>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</si>
  <si>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</si>
  <si>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</si>
  <si>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</si>
  <si>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</si>
  <si>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</si>
  <si>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</si>
  <si>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</si>
  <si>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</si>
  <si>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</si>
  <si>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</si>
  <si>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</si>
  <si>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</si>
  <si>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</si>
  <si>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</si>
  <si>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</si>
  <si>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</si>
  <si>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</si>
  <si>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</si>
  <si>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</si>
  <si>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</si>
  <si>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</si>
  <si>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</si>
  <si>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</si>
  <si>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</si>
  <si>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</si>
  <si>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</si>
  <si>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</si>
  <si>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</si>
  <si>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</si>
  <si>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</si>
  <si>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</si>
  <si>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</si>
  <si>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</si>
  <si>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</si>
  <si>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</si>
  <si>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</si>
  <si>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</si>
  <si>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</si>
  <si>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</si>
  <si>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</si>
  <si>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</si>
  <si>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</si>
  <si>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</si>
  <si>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</si>
  <si>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</si>
  <si>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</si>
  <si>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</si>
  <si>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</si>
  <si>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</si>
  <si>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</si>
  <si>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</si>
  <si>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</si>
  <si>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</si>
  <si>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</si>
  <si>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</si>
  <si>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</si>
  <si>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</si>
  <si>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</si>
  <si>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</si>
  <si>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</si>
  <si>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</si>
  <si>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</si>
  <si>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</si>
  <si>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</si>
  <si>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</si>
  <si>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</si>
  <si>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</si>
  <si>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</si>
  <si>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</si>
  <si>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</si>
  <si>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</si>
  <si>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</si>
  <si>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</si>
  <si>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</si>
  <si>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</si>
  <si>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</si>
  <si>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</si>
  <si>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</si>
  <si>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</si>
  <si>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</si>
  <si>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</si>
  <si>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</si>
  <si>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</si>
  <si>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</si>
  <si>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</si>
  <si>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</si>
  <si>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</si>
  <si>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</si>
  <si>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</si>
  <si>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</si>
  <si>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</si>
  <si>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</si>
  <si>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</si>
  <si>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</si>
  <si>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</si>
  <si>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</si>
  <si>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</si>
  <si>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</si>
  <si>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</si>
  <si>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</si>
  <si>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</si>
  <si>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</si>
  <si>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</si>
  <si>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</si>
  <si>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</si>
  <si>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</si>
  <si>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</si>
  <si>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</si>
  <si>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</si>
  <si>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</si>
  <si>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</si>
  <si>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</si>
  <si>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</si>
  <si>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</si>
  <si>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</si>
  <si>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</si>
  <si>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</si>
  <si>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</si>
  <si>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</si>
  <si>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</si>
  <si>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</si>
  <si>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</si>
  <si>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</si>
  <si>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</si>
  <si>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</si>
  <si>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</si>
  <si>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</si>
  <si>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</si>
  <si>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</si>
  <si>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</si>
  <si>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</si>
  <si>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</si>
  <si>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</si>
  <si>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</si>
  <si>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</si>
  <si>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</si>
  <si>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</si>
  <si>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</si>
  <si>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</si>
  <si>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</si>
  <si>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</si>
  <si>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</si>
  <si>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</si>
  <si>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</si>
  <si>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</si>
  <si>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</si>
  <si>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</si>
  <si>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</si>
  <si>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</si>
  <si>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</si>
  <si>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</si>
  <si>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</si>
  <si>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</si>
  <si>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</si>
  <si>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</si>
  <si>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</si>
  <si>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</si>
  <si>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</si>
  <si>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</si>
  <si>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</si>
  <si>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</si>
  <si>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</si>
  <si>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</si>
  <si>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</si>
  <si>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</si>
  <si>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</si>
  <si>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</si>
  <si>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</si>
  <si>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</si>
  <si>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</si>
  <si>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</si>
  <si>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</si>
  <si>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</si>
  <si>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</si>
  <si>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</si>
  <si>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</si>
  <si>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</si>
  <si>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</si>
  <si>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</si>
  <si>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</si>
  <si>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</si>
  <si>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</si>
  <si>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</si>
  <si>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</si>
  <si>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</si>
  <si>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</si>
  <si>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</si>
  <si>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</si>
  <si>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</si>
  <si>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</si>
  <si>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</si>
  <si>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</si>
  <si>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</si>
  <si>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</si>
  <si>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</si>
  <si>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</si>
  <si>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</si>
  <si>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</si>
  <si>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</si>
  <si>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</si>
  <si>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</si>
  <si>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</si>
  <si>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</si>
  <si>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</si>
  <si>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</si>
  <si>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</si>
  <si>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</si>
  <si>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</si>
  <si>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</si>
  <si>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</si>
  <si>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</si>
  <si>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</si>
  <si>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</si>
  <si>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</si>
  <si>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</si>
  <si>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</si>
  <si>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</si>
  <si>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</si>
  <si>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</si>
  <si>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</si>
  <si>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</si>
  <si>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</si>
  <si>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</si>
  <si>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</si>
  <si>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</si>
  <si>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</si>
  <si>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</si>
  <si>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</si>
  <si>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</si>
  <si>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</si>
  <si>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</si>
  <si>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</si>
  <si>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</si>
  <si>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</si>
  <si>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</si>
  <si>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</si>
  <si>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</si>
  <si>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</si>
  <si>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</si>
  <si>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</si>
  <si>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</si>
  <si>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</si>
  <si>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</si>
  <si>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</si>
  <si>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</si>
  <si>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</si>
  <si>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</si>
  <si>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</si>
  <si>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</si>
  <si>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</si>
  <si>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</si>
  <si>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</si>
  <si>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</si>
  <si>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</si>
  <si>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</si>
  <si>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</si>
  <si>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</si>
  <si>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</si>
  <si>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</si>
  <si>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</si>
  <si>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</si>
  <si>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</si>
  <si>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</si>
  <si>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</si>
  <si>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</si>
  <si>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</si>
  <si>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</si>
  <si>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</si>
  <si>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</si>
  <si>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</si>
  <si>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</si>
  <si>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</si>
  <si>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</si>
  <si>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</si>
  <si>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</si>
  <si>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</si>
  <si>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</si>
  <si>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</si>
  <si>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</si>
  <si>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</si>
  <si>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</si>
  <si>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</si>
  <si>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</si>
  <si>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</si>
  <si>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</si>
  <si>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</si>
  <si>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</si>
  <si>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</si>
  <si>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</si>
  <si>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</si>
  <si>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</si>
  <si>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</si>
  <si>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</si>
  <si>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</si>
  <si>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</si>
  <si>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</si>
  <si>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</si>
  <si>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</si>
  <si>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</si>
  <si>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</si>
  <si>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</si>
  <si>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</si>
  <si>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</si>
  <si>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</si>
  <si>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</si>
  <si>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</si>
  <si>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</si>
  <si>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</si>
  <si>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</si>
  <si>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</si>
  <si>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</si>
  <si>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</si>
  <si>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</si>
  <si>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</si>
  <si>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</si>
  <si>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</si>
  <si>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</si>
  <si>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</si>
  <si>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</si>
  <si>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</si>
  <si>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</si>
  <si>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</si>
  <si>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</si>
  <si>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</si>
  <si>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</si>
  <si>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</si>
  <si>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</si>
  <si>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</si>
  <si>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</si>
  <si>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70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</si>
  <si>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</si>
  <si>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</si>
  <si>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</si>
  <si>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</si>
  <si>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</si>
  <si>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</si>
  <si>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</si>
  <si>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</si>
  <si>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</si>
  <si>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</si>
  <si>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</si>
  <si>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</si>
  <si>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</si>
  <si>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</si>
  <si>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need 10 min </t>
  </si>
  <si>
    <t>Team facing access issue as site located near Jable Rehma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</si>
</sst>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8" totalsRowShown="0" headerRowDxfId="31" dataDxfId="30" headerRowBorderDxfId="28" tableBorderDxfId="29">
  <autoFilter ref="A1:L42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tabSelected="1"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296.82417129629903</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0.20523611111275386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4.6451388894638512E-2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45959.772597222225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45959.772597222225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45959.772597222225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45959.772597222225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45959.772597222225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45959.772597222225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45959.772597222225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45959.772597222225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45959.772597222225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45959.772597222225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45959.772597222225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45959.772597222225</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45959.772597222225</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45959.772596875002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45959.772596875002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45959.772596875002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45959.772596875002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45959.772596875002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45959.772596875002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45959.772596875002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45959.772596875002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45959.772596875002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45959.772596875002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45959.772596875002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45959.772596875002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45959.772596875002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45959.772596875002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45959.772596875002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45959.772596875002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45959.772596875002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45959.772596875002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45959.772596875002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45959.772596875002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45959.772596875002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45959.772596875002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45959.772596875002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45959.772596875002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45959.772596875002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45959.772596875002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45959.772596875002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45959.772596875002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45959.772596875002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45959.772596875002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45959.772596875002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45959.772596875002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45959.772596875002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45959.772596875002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45959.772596875002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45959.772596875002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45959.772596875002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45959.772596875002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45959.772596875002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45959.772596875002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45959.772596875002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45959.772596875002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45959.772596875002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45959.772596875002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45959.772596875002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45959.772596875002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45959.772596875002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45959.772596875002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45959.772596875002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45959.772596875002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45959.772596875002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45959.772596875002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45959.772596875002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45959.772596875002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45959.772596875002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45959.772596875002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45959.772596875002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45959.772596875002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45959.772596875002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45959.772596875002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45959.772596875002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45959.772596875002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45959.772596875002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45959.772596875002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45959.772596875002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45959.772596875002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45959.772596875002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45959.772596875002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45959.772596875002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45959.772596875002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45959.772596875002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45959.772596875002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45959.772596875002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45959.772596875002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45959.772596875002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45959.772596875002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45959.772596875002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45959.772596875002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45959.772596875002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45959.772596875002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45959.772596875002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45959.772596875002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45959.772596875002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45959.772596875002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45959.772596875002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45959.772596875002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45959.772596875002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45959.772596875002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45959.772596875002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45959.772596875002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45959.772596875002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45959.772596875002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45959.772596875002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45959.772596875002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45959.772596875002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45959.772596875002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45959.772596875002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45959.772596875002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45959.772596875002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45959.772596875002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45959.772596875002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45959.772596875002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45959.772596875002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45959.772596875002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45959.772596875002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45959.772596875002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45959.772596875002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45959.772596875002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45959.772596875002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45959.772596875002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45959.772596875002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45959.772596875002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45959.772596875002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45959.772596875002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45959.772596875002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45959.772596875002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45959.772596875002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45959.772596875002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45959.772596875002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45959.772596875002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45959.772596875002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45959.772596875002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45959.772596875002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45959.772596875002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45959.772596875002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45959.772596875002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45959.772596875002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45959.772596875002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45959.772596875002</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45959.772596875002</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45959.772596875002</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45959.772596875002</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DB997F2-425F-42BD-906F-844C38AC98B0}"/>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134.77275925926369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1.0305135416710982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3.9205671295349021E-2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45959.772596875002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45959.772596875002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45959.772596875002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45959.772596875002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45959.772596875002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45959.772596875002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45959.772596875002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45959.772596875002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45959.772596875002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45959.772596875002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45959.772596875002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45959.772596875002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45959.772596875002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45959.772596875002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45959.772596875002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45959.772596875002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45959.772596875002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45959.772596875002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45959.772596875002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45959.772596875002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45959.772596875002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45959.772596875002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45959.772596875002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45959.772596875002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45959.772596875002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45959.772596875002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45959.772596875002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45959.772596875002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45959.772596875002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45959.772596875002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45959.772596875002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45959.772596875002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45959.772596875002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45959.772596875002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45959.772596875002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45959.772596875002</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45959.772596875002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45959.772596875002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45959.772596875002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45959.772596875002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45959.772596875002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45959.772596875002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45959.772596875002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45959.772596875002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45959.772596875002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45959.772596875002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45959.772596875002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45959.772596875002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45959.772596875002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45959.772596875002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45959.772596875002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45959.772596875002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45959.772596875002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45959.772596875002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45959.772596875002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45959.772596875002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45959.772596875002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45959.772596875002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45959.772596875002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45959.772596875002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45959.772596875002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45959.772596875002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45959.772596875002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45959.772596875002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45959.772596875002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45959.772596875002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45959.772596875002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45959.772596875002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45959.772596875002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45959.772596875002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45959.772596875002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45959.772596875002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45959.772596875002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45959.772596875002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45959.772596875002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45959.772596875002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45959.772596875002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45959.772596875002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45959.772596875002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45959.772596875002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45959.772596875002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45959.772596875002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45959.772596875002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45959.772596875002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45959.772596875002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45959.772596875002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45959.772596875002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45959.772596875002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45959.772596875002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45959.772596875002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45959.772596875002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45959.772596875002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45959.772596875002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45959.772596875002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45959.772596875002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45959.772596875002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45959.772596875002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45959.772596875002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45959.772596875002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45959.772596875002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45959.772596875002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45959.772596875002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45959.772596875002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45959.772596875002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45959.772596875002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45959.772596875002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45959.772596875002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45959.772596875002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45959.772596875002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45959.772596875002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45959.772596875002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45959.772596875002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45959.772596875002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45959.772596875002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45959.772596875002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45959.772596875002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45959.772596875002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45959.772596875002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45959.772596875002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45959.772596875002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45959.772596875002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45959.772596875002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45959.772596875002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45959.772596875002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45959.772596875002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45959.772596875002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45959.772596875002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45959.772596875002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45959.772596875002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45959.772596875002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45959.772596875002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45959.772596875002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45959.772596875002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45959.772596875002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45959.772596875002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45959.772596875002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45959.772596875002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45959.772596875002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45959.772596875002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45959.772596875002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45959.772596875002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45959.772596875002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45959.772596875002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45959.772596875002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45959.772596875002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45959.772596875002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45959.772596875002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45959.772596875002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45959.772596875002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45959.772596875002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45959.772596875002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45959.772596875002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45959.772596875002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45959.772596875002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45959.772596875002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45959.772596875002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45959.772596875002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45959.772596875002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45959.772596875002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45959.772596875002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45959.772596875002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45959.772596875002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45959.772596875002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45959.772596875002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45959.772596875002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45959.772596875002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45959.772596875002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45959.772596875002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45959.772596875002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45959.772596875002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45959.772596875002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45959.772596875002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45959.772596875002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45959.772596875002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45959.772596875002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45959.772596875002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45959.772596875002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45959.772596875002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45959.772596875002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45959.772596875002</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45959.772597222225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45959.772597222225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45959.772597222225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45959.772597222225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45959.772597222225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45959.772597222225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45959.772597222225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45959.772597222225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45959.772597222225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45959.772597222225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45959.772597222225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45959.772597222225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45959.772597222225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45959.772597222225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45959.772597222225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45959.772597222225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45959.772597222225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45959.772597222225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45959.772597222225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45959.772597222225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45959.772597222225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45959.772597222225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45959.772597222225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45959.772597222225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45959.772597222225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45959.772597222225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45959.772597222225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45959.772597222225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45959.772597222225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45959.772597222225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45959.772597222225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45959.772597222225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45959.772597222225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45959.772597222225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45959.772597222225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45959.772597222225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45959.772597222225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45959.772597222225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45959.772597222225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45959.772597222225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45959.772597222225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45959.772597222225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45959.772597222225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45959.772597222225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45959.772597222225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45959.772597222225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45959.772597222225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45959.772597222225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45959.772597222225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45959.772597222225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45959.772597222225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45959.772597222225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45959.772597222225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45959.772597222225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45959.772597222225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45959.772597222225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45959.772597222225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45959.772597222225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45959.772597222225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45959.772597222225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45959.772597222225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45959.772597222225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45959.772597222225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45959.772597222225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45959.772597222225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45959.772597222225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45959.772597222225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45959.772597222225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45959.772597222225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45959.772597222225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45959.772597222225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45959.772597222225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45959.772597222225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45959.772597222225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45959.772597222225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45959.772597222225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45959.772597222225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45959.772597222225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45959.772597222225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45959.772597222225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45959.772597222225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45959.772597222225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45959.772597222225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45959.772597222225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45959.772597222225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45959.772597222225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45959.772597222225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45959.772597222225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45959.772597222225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45959.772597222225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45959.772597222225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45959.772597222225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45959.772597222225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45959.772597222225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45959.772597222225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45959.772597222225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45959.772597222225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45959.772597222225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45959.772597222225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45959.772597222225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45959.772597222225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45959.772597222225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45959.772597222225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45959.772597222225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45959.772597222225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45959.772597222225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45959.772597222225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45959.772597222225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45959.772597222225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45959.772597222225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45959.772597222225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45959.772597222225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45959.772597222225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45959.772597222225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45959.772597222225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45959.772597222225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45959.772597222225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45959.772597222225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45959.772597222225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45959.772597222225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45959.772597222225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45959.772597222225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45959.772597222225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45959.772597222225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45959.772597222225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45959.772597222225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45959.772597222225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45959.772597222225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45959.772597222225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45959.772597222225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45959.772597222225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45959.772597222225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45959.772597222225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45959.772597222225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45959.772597222225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45959.772597222225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45959.772597222225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45959.772597222225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45959.772597222225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45959.772597222225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45959.772597222225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45959.772597222225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45959.772597222225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45959.772597222225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45959.772597222225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45959.772597222225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45959.772597222225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45959.772597222225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45959.772597222225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45959.772597222225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45959.772597222225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45959.772597222225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45959.772597222225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45959.772597222225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45959.772597222225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45959.772597222225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45959.772597222225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45959.772597222225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45959.772597222225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45959.772597222225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45959.772597222225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45959.772597222225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45959.772597222225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45959.772597222225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45959.772597222225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45959.772597222225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45959.772597222225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45959.772597222225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45959.772597222225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45959.772597222225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45959.772597222225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45959.772597222225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45959.772597222225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45959.772597222225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45959.772597222225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45959.772597222225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45959.772597222225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45959.772597222225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45959.772597222225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45959.772597222225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45959.772597222225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45959.772597222225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45959.772597222225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45959.772597222225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45959.772597222225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45959.772597222225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45959.772597222225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45959.772597222225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45959.772597222225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45959.772597222225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45959.772597222225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45959.772597222225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45959.772597222225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45959.772597222225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45959.772597222225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45959.772597222225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45959.772597222225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45959.772597222225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45959.772597222225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45959.772597222225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45959.772597222225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45959.772597222225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45959.772597222225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45959.772597222225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45959.772597222225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45959.772597222225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45959.772597222225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45959.772597222225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45959.772597222225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45959.772597222225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45959.772597222225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45959.772597222225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45959.772597222225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45959.772597222225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45959.772597222225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45959.772597222225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45959.772597222225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45959.772597222225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45959.772597222225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45959.772597222225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45959.772597222225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45959.772597222225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45959.772597222225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45959.772597222225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45959.772597222225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45959.772597222225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45959.772597222225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45959.772597222225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45959.772597222225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45959.772597222225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45959.772597222225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45959.772597222225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45959.772597222225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45959.772597222225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45959.772597222225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45959.772597222225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45959.772597222225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45959.772597222225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45959.772597222225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45959.772597222225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45959.772597222225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45959.772597222225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45959.772597222225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45959.772597222225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45959.772597222225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45959.772597222225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45959.772597222225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45959.772597222225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45959.772597222225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45959.772597222225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45959.772597222225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45959.772597222225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45959.772597222225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45959.772597222225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45959.772597222225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45959.772597222225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45959.772597222225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45959.772597222225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45959.772597222225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45959.772597222225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45959.772597222225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45959.772597222225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45959.772597222225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45959.772597222225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45959.772597222225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45959.772597222225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45959.772597222225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45959.772597222225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45959.772597222225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45959.772597222225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45959.772597222225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45959.772597222225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45959.772597222225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45959.772597222225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45959.772597222225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45959.772597222225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45959.772597222225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45959.772597222225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45959.772597222225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45959.772597222225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45959.772597222225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45959.772597222225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45959.772597222225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45959.772597222225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45959.772597222225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45959.772597222225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45959.772597222225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45959.772597222225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45959.772597222225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45959.772597222225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45959.772597222225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45959.772597222225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45959.772597222225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45959.772597222225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45959.772597222225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45959.772597222225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45959.772597222225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45959.772597222225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45959.772597222225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45959.772597222225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45959.772597222225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45959.772597222225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45959.772597222225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45959.772597222225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45959.772597222225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45959.772597222225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45959.772597222225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45959.772597222225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45959.772597222225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45959.772597222225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45959.772597222225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45959.772597222225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45959.772597222225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45959.772597222225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45959.772597222225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45959.772597222225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45959.772597222225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45959.772597222225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45959.772597222225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45959.772597222225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45959.772597222225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45959.772597222225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45959.772597222225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45959.772597222225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45959.772597222225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45959.772597222225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45959.772597222225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45959.772597222225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45959.772597222225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45959.772597222225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45959.772597222225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45959.772597222225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45959.772597222225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45959.772597222225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45959.772597222225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45959.772597222225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45959.772597222225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45959.772597222225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45959.772597222225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45959.772597222225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45959.772597222225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45959.772597222225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45959.772597222225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45959.772597222225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45959.772597222225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45959.772597222225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45959.772597222225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45959.772597222225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45959.772597222225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45959.772597222225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45959.772597222225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45959.772597222225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45959.772597222225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45959.772597222225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45959.772597222225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45959.772597222225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45959.772597222225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45959.772597222225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45959.772597222225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45959.772597222225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45959.772597222225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45959.772597222225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45959.772597222225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45959.772597222225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45959.772597222225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45959.772597222225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45959.772597222225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45959.772597222225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45959.772597222225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45959.772597222225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45959.772597222225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45959.772597222225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45959.772597222225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45959.772597222225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45959.772597222225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45959.772597222225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45959.772597222225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45959.772597222225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45959.772597222225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45959.772597222225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45959.772597222225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45959.772597222225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45959.772597222225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45959.772597222225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45959.772597222225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45959.772597222225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45959.772597222225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45959.772597222225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45959.772597222225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45959.772597222225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45959.772597222225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45959.772597222225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45959.772597222225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45959.772597222225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45959.772597222225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45959.772597222225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45959.772597222225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45959.772597222225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45959.772597222225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45959.772597222225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45959.772597222225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45959.772597222225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45959.772597222225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45959.772597222225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45959.772597222225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45959.772597222225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45959.772597222225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45959.772597222225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45959.772597222225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45959.772597222225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45959.772597222225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45959.772597222225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45959.772597222225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45959.772597222225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45959.772597222225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45959.772597222225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45959.772597222225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45959.772597222225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45959.772597222225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45959.772597222225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45959.772597222225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45959.772597222225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45959.772597222225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45959.772597222225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45959.772597222225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45959.772597222225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45959.772597222225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45959.772597222225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45959.772597222225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45959.772597222225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45959.772597222225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45959.772597222225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45959.772597222225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45959.772597222225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45959.772597222225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45959.772597222225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45959.772597222225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45959.772597222225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45959.772597222225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45959.772597222225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45959.772597222225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45959.772597222225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45959.772597222225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45959.772597222225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45959.772597222225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45959.772597222225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45959.772597222225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45959.772597222225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45959.772597222225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45959.772597222225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45959.772597222225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45959.772597222225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45959.772597222225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45959.772597222225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45959.772597222225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45959.772597222225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45959.772597222225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45959.772597222225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45959.772597222225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45959.772597222225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45959.772597222225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45959.772597222225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45959.772597222225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45959.772597222225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45959.772597222225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45959.772597222225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45959.772597222225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45959.772597222225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45959.772597222225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45959.772597222225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45959.772597222225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45959.772597222225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45959.772597222225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45959.772597222225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45959.772597222225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45959.772597222225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45959.772597222225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45959.772597222225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45959.772597222225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45959.772597222225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45959.772597222225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45959.772597222225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45959.772597222225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45959.772597222225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45959.772597222225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45959.772597222225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45959.772597222225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45959.772597222225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45959.772597222225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45959.772597222225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45959.772597222225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45959.772597222225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45959.772597222225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45959.772597222225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45959.772597222225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45959.772597222225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45959.772597222225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45959.772597222225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45959.772597222225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45959.772597222225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45959.772597222225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45959.772597222225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45959.772597222225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45959.772597222225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45959.772597222225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45959.772597222225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45959.772597222225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45959.772597222225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45959.772597222225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45959.772597222225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45959.772597222225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45959.772597222225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45959.772597222225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45959.772597222225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45959.772597222225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45959.772597222225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45959.772597222225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45959.772597222225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45959.772597222225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45959.772597222225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45959.772597222225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45959.772597222225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45959.772597222225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45959.772597222225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45959.772597222225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45959.772597222225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45959.772597222225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45959.772597222225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45959.772597222225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45959.772597222225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45959.772597222225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45959.772597222225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45959.772597222225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45959.772597222225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45959.772597222225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45959.772597222225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45959.772597222225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45959.772597222225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45959.772597222225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45959.772597222225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45959.772597222225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45959.772597222225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45959.772597222225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45959.772597222225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45959.772597222225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45959.772597222225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45959.772597222225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45959.772597222225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45959.772597222225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45959.772597222225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45959.772597222225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45959.772597222225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45959.772597222225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45959.772597222225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45959.772597222225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45959.772597222225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45959.772597222225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45959.772597222225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45959.772597222225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45959.772597222225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45959.772597222225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45959.772597222225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45959.772597222225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45959.772597222225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45959.772597222225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45959.772597222225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45959.772597222225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45959.772597222225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45959.772597222225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45959.772597222225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45959.772597222225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45959.772597222225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45959.772597222225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45959.772597222225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45959.772597222225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45959.772597222225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45959.772597222225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45959.772597222225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45959.772597222225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45959.772597222225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45959.772597222225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45959.772597222225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45959.772597222225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45959.772597222225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45959.772597222225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45959.772597222225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45959.772597222225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45959.772597222225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45959.772597222225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45959.772597222225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45959.772597222225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45959.772597222225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45959.772597222225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45959.772597222225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45959.772597222225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45959.772597222225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45959.772597222225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45959.772597222225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45959.772597222225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45959.772597222225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45959.772597222225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45959.772597222225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45959.772597222225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45959.772597222225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45959.772597222225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45959.772597222225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45959.772597222225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45959.772597222225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45959.772597222225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45959.772597222225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45959.772597222225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45959.772597222225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45959.772597222225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45959.772597222225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45959.772597222225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45959.772597222225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45959.772597222225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45959.772597222225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45959.772597222225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45959.772597222225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45959.772597222225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45959.772597222225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45959.772597222225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45959.772597222225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45959.772597222225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45959.772597222225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45959.772597222225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45959.772597222225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45959.772597222225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45959.772597222225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45959.772597222225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45959.772597222225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45959.772597222225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45959.772597222225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45959.772597222225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45959.772597222225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45959.772597222225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45959.772597222225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45959.772597222225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45959.772597222225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45959.772597222225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45959.772597222225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45959.772597222225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45959.772597222225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45959.772597222225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45959.772597222225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45959.772597222225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45959.772597222225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45959.772597222225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45959.772597222225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45959.772597222225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45959.772597222225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45959.772597222225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45959.772597222225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45959.772597222225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45959.772597222225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45959.772597222225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45959.772597222225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45959.772597222225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45959.772597222225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45959.772597222225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45959.772597222225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45959.772597222225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45959.772597222225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45959.772597222225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45959.772597222225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45959.772597222225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45959.772597222225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45959.772597222225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45959.772597222225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45959.772597222225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45959.772597222225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45959.772597222225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45959.772597222225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45959.772597222225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45959.772597222225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45959.772597222225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45959.772597222225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45959.772597222225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45959.772597222225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45959.772597222225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45959.772597222225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45959.772597222225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45959.772597222225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45959.772597222225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45959.772597222225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45959.772597222225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45959.772597222225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45959.772597222225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45959.772597222225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45959.772597222225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45959.772597222225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45959.772597222225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45959.772597222225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45959.772597222225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45959.772597222225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45959.772597222225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45959.772597222225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45959.772597222225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45959.772597222225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45959.772597222225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45959.772597222225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45959.772597222225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45959.772597222225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45959.772597222225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45959.772597222225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45959.772597222225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45959.772597222225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45959.772597222225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45959.772597222225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45959.772597222225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45959.772597222225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45959.772597222225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45959.772597222225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45959.772597222225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45959.772597222225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45959.772597222225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45959.772597222225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45959.772597222225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45959.772597222225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45959.772597222225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45959.772597222225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45959.772597222225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45959.772597222225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45959.772597222225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45959.772597222225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45959.772597222225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45959.772597222225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45959.772597222225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45959.772597222225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45959.772597222225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45959.772597222225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45959.772597222225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45959.772597222225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45959.772597222225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45959.772597222225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45959.772597222225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45959.772597222225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45959.772597222225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45959.772597222225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45959.772597222225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45959.772597222225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45959.772597222225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45959.772597222225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45959.772597222225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45959.772597222225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45959.772597222225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45959.772597222225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45959.772597222225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45959.772597222225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45959.772597222225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45959.772597222225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45959.772597222225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45959.772597222225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45959.772597222225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45959.772597222225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45959.772597222225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45959.772597222225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45959.772597222225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45959.772597222225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45959.772597222225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45959.772597222225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45959.772597222225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45959.772597222225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45959.772597222225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45959.772597222225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45959.772597222225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45959.772597222225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45959.772597222225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45959.772597222225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45959.772597222225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45959.772597222225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45959.772597222225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45959.772597222225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45959.772597222225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45959.772597222225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45959.772597222225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45959.772597222225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45959.772597222225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45959.772597222225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45959.772597222225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45959.772597222225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45959.772597222225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45959.772597222225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45959.772597222225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45959.772597222225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45959.772597222225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45959.772597222225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45959.772597222225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45959.772597222225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45959.772597222225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45959.772597222225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45959.772597222225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45959.772597222225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45959.772597222225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45959.772597222225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45959.772597222225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45959.772597222225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45959.772597222225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45959.772597222225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45959.772597222225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45959.772597222225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45959.772597222225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45959.772597222225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45959.772597222225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45959.772597222225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45959.772597222225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45959.772597222225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45959.772597222225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45959.772597222225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45959.772597222225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45959.772597222225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45959.772597222225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45959.772597222225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45959.772597222225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45959.772597222225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45959.772597222225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45959.772597222225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45959.772597222225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45959.772597222225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45959.772597222225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45959.772597222225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45959.772597222225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45959.772597222225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45959.772597222225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45959.772597222225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45959.772597222225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45959.772597222225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45959.772597222225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45959.772597222225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45959.772597222225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45959.772597222225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45959.772597222225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45959.772597222225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45959.772597222225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45959.772597222225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45959.772597222225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45959.772597222225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45959.772597222225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45959.772597222225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45959.772597222225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45959.772597222225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45959.772597222225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45959.772597222225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45959.772597222225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45959.772597222225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45959.772597222225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45959.772597222225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45959.772597222225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45959.772597222225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45959.772597222225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45959.772597222225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45959.772597222225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45959.772597222225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45959.772597222225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45959.772597222225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45959.772597222225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45959.772597222225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45959.772597222225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45959.772597222225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45959.772597222225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45959.772597222225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45959.772597222225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45959.772597222225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45959.772597222225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45959.772597222225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45959.772597222225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45959.772597222225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45959.772597222225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45959.772597222225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45959.772597222225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45959.772597222225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45959.772597222225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45959.772597222225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45959.772597222225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45959.772597222225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45959.772597222225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45959.772597222225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45959.772597222225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45959.772597222225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45959.772597222225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45959.772597222225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45959.772597222225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45959.772597222225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45959.772597222225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45959.772597222225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45959.772597222225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45959.772597222225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45959.772597222225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45959.772597222225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45959.772597222225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45959.772597222225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45959.772597222225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45959.772597222225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45959.772597222225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45959.772597222225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45959.772597222225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45959.772597222225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45959.772597222225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45959.772597222225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45959.772597222225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45959.772597222225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45959.772597222225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45959.772597222225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45959.772597222225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45959.772597222225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45959.772597222225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45959.772597222225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45959.772597222225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45959.772597222225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45959.772597222225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45959.772597222225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45959.772597222225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45959.772597222225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45959.772597222225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45959.772597222225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45959.772597222225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45959.772597222225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45959.772597222225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45959.772597222225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45959.772597222225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45959.772597222225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45959.772597222225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45959.772597222225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45959.772597222225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45959.772597222225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45959.772597222225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45959.772597222225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45959.772597222225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45959.772597222225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45959.772597222225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45959.772597222225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45959.772597222225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45959.772597222225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45959.772597222225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45959.772597222225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45959.772597222225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45959.772597222225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45959.772597222225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45959.772597222225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45959.772597222225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45959.772597222225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45959.772597222225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45959.772597222225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45959.772597222225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45959.772597222225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45959.772597222225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45959.772597222225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45959.772597222225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45959.772597222225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45959.772597222225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45959.772597222225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45959.772597222225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45959.772597222225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45959.772597222225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45959.772597222225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45959.772597222225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45959.772597222225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45959.772597222225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45959.772597222225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45959.772597222225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45959.772597222225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45959.772597222225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45959.772597222225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45959.772597222225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45959.772597222225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45959.772597222225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45959.772597222225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45959.772597222225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45959.772597222225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45959.772597222225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45959.772597222225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45959.772597222225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45959.772597222225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45959.772597222225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45959.772597222225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45959.772597222225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45959.772597222225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45959.772597222225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45959.772597222225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45959.772597222225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45959.772597222225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45959.772597222225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45959.772597222225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45959.772597222225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45959.772597222225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45959.772597222225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45959.772597222225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45959.772597222225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45959.772597222225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45959.772597222225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45959.772597222225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45959.772597222225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45959.772597222225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45959.772597222225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45959.772597222225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45959.772597222225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45959.772597222225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45959.772597222225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45959.772597222225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45959.772597222225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45959.772597222225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45959.772597222225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45959.772597222225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45959.772597222225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45959.772597222225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45959.772597222225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45959.772597222225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45959.772597222225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45959.772597222225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45959.772597222225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45959.772597222225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45959.772597222225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45959.772597222225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45959.772597222225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45959.772597222225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45959.772597222225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45959.772597222225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45959.772597222225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45959.772597222225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45959.772597222225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45959.772597222225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45959.772597222225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45959.772597222225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45959.772597222225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45959.772597222225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45959.772597222225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45959.772597222225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45959.772597222225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45959.772597222225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45959.772597222225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45959.772597222225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45959.772597222225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45959.772597222225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45959.772597222225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45959.772597222225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45959.772597222225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45959.772597222225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45959.772597222225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45959.772597222225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45959.772597222225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45959.772597222225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45959.772597222225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45959.772597222225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45959.772597222225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45959.772597222225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45959.772597222225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45959.772597222225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45959.772597222225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45959.772597222225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45959.772597222225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45959.772597222225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45959.772597222225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45959.772597222225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45959.772597222225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45959.772597222225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45959.772597222225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45959.772597222225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45959.772597222225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45959.772597222225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45959.772597222225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45959.772597222225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45959.772597222225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45959.772597222225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45959.772597222225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45959.772597222225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45959.772597222225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45959.772597222225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45959.772597222225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45959.772597222225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45959.772597222225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45959.772597222225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45959.772597222225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45959.772597222225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45959.772597222225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45959.772597222225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45959.772597222225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45959.772597222225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45959.772597222225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45959.772597222225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45959.772597222225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45959.772597222225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45959.772597222225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45959.772597222225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45959.772597222225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45959.772597222225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45959.772597222225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45959.772597222225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45959.772597222225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45959.772597222225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45959.772597222225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45959.772597222225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45959.772597222225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45959.772597222225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45959.772597222225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45959.772597222225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45959.772597222225</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256.29187962962897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3.9969907411432359E-2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45959.772597222225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45959.772597222225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45959.772597222225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45959.772597222225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45959.772597222225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45959.772597222225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45959.772597222225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45959.772597222225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45959.772597222225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45959.772597222225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45959.772597222225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45959.772597222225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45959.772597222225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45959.772597222225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45959.772597222225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45959.772597222225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45959.772597222225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45959.772597222225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45959.772597222225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45959.772597222225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45959.772597222225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45959.772597222225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45959.772597222225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45959.772597222225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45959.772597222225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45959.772597222225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45959.772597222225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45959.772597222225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45959.772597222225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45959.772597222225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45959.772597222225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45959.772597222225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45959.772597222225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45959.772597222225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45959.772597222225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45959.772597222225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45959.772597222225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45959.772597222225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45959.772597222225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45959.772597222225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45959.772597222225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45959.772597222225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45959.772597222225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45959.772597222225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45959.772597222225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45959.772597222225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45959.772597222225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45959.772597222225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45959.772597222225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45959.772597222225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45959.772597222225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45959.772597222225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45959.772597222225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45959.772597222225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45959.772597222225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45959.772597222225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45959.772597222225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45959.772597222225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45959.772597222225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45959.772597222225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45959.772597222225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45959.772597222225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45959.772597222225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45959.772597222225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45959.772597222225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45959.772597222225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45959.772597222225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45959.772597222225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45959.772597222225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45959.772597222225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45959.772597222225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45959.772597222225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45959.772597222225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45959.772597222225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45959.772597222225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45959.772597222225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45959.772597222225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45959.772597222225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45959.772597222225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45959.772597222225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45959.772597222225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45959.772597222225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45959.772597222225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45959.772597222225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45959.772597222225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45959.772597222225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45959.772597222225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45959.772597222225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45959.772597222225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45959.772597222225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45959.772597222225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45959.772597222225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45959.772597222225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45959.772597222225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45959.772597222225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45959.772597222225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45959.772597222225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45959.772597222225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45959.772597222225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45959.772597222225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45959.772597222225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45959.772597222225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45959.772597222225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45959.772597222225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45959.772597222225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45959.772597222225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45959.772597222225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45959.772597222225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45959.772597222225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45959.772597222225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45959.772597222225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45959.772597222225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45959.772597222225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45959.772597222225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45959.772597222225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45959.772597222225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45959.772597222225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45959.772597222225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45959.772597222225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45959.772597222225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45959.772597222225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45959.772597222225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45959.772597222225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45959.772597222225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45959.772597222225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45959.772597222225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45959.772597222225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45959.772597222225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45959.772597222225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45959.772597222225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45959.772597222225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45959.772597222225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45959.772597222225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45959.772597222225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45959.772597222225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45959.772597222225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45959.772597222225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45959.772597222225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45959.772597222225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45959.772597222225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45959.772597222225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45959.772597222225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45959.772597222225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45959.772597222225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45959.772597222225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45959.772597222225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45959.772597222225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45959.772597222225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45959.772597222225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45959.772597222225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45959.772597222225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45959.772597222225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45959.772597222225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45959.772597222225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45959.772597222225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45959.772597222225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45959.772597222225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45959.772597222225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45959.772597222225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45959.772597222225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45959.772597222225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45959.772597222225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45959.772597222225</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45959.772597222225</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8" sqref="K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67.940537037036847</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33.583719907408522</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11.111486111112754</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8.8870370374934282E-2</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39126</v>
      </c>
      <c r="B8" s="152" t="str">
        <f>IFERROR(VLOOKUP(D8,DB!A:K,11,0),"")</f>
        <v>R5</v>
      </c>
      <c r="C8" s="152">
        <v>2</v>
      </c>
      <c r="D8" s="152" t="s">
        <v>38159</v>
      </c>
      <c r="E8" s="152" t="s">
        <v>39104</v>
      </c>
      <c r="F8" s="153" t="s">
        <v>24</v>
      </c>
      <c r="G8" s="154" t="str">
        <f ca="1">IFERROR(NOW()-F8,"")</f>
        <v/>
      </c>
      <c r="H8" s="153">
        <v>45959.661168981482</v>
      </c>
      <c r="I8" s="152" t="str">
        <f>IFERROR(VLOOKUP(D8,DB!A:F,6,0),"")</f>
        <v>SCECO</v>
      </c>
      <c r="J8" s="152" t="str">
        <f>IFERROR(VLOOKUP(D8,DB!A:G,7,0),"")</f>
        <v>Haj Removal</v>
      </c>
      <c r="K8" s="152" t="s">
        <v>39128</v>
      </c>
      <c r="L8" s="152" t="str">
        <f>IFERROR(VLOOKUP(D8,DB!A:I,9,0),"")</f>
        <v>Latis</v>
      </c>
    </row>
    <row r="9" spans="1:13" ht="15">
      <c r="A9" s="152"/>
      <c r="B9" s="152" t="str">
        <f>IFERROR(VLOOKUP(D9,DB!A:K,11,0),"")</f>
        <v/>
      </c>
      <c r="C9" s="152"/>
      <c r="D9"/>
      <c r="E9" s="152"/>
      <c r="F9" s="153"/>
      <c r="G9" s="154">
        <f ca="1">IFERROR(NOW()-F9,"")</f>
        <v>45959.772597222225</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45959.772597222225</v>
      </c>
      <c r="H10" s="153"/>
      <c r="I10" s="152" t="str">
        <f>IFERROR(VLOOKUP(D10,DB!A:F,6,0),"")</f>
        <v/>
      </c>
      <c r="J10" s="152" t="str">
        <f>IFERROR(VLOOKUP(D10,DB!A:G,7,0),"")</f>
        <v/>
      </c>
      <c r="K10" s="152"/>
      <c r="L10" s="152" t="str">
        <f>IFERROR(VLOOKUP(D10,DB!A:I,9,0),"")</f>
        <v/>
      </c>
    </row>
    <row r="11" spans="1:13" ht="15.75">
      <c r="A11" s="152"/>
      <c r="B11" s="152" t="str">
        <f>IFERROR(VLOOKUP(D11,DB!A:K,11,0),"")</f>
        <v/>
      </c>
      <c r="C11" s="152"/>
      <c r="D11" s="169"/>
      <c r="E11" s="152"/>
      <c r="F11" s="153"/>
      <c r="G11" s="154">
        <f ca="1">IFERROR(NOW()-F11,"")</f>
        <v>45959.772597222225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45959.772597222225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45959.772597222225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45959.772597222225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45959.772597222225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45959.772597222225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45959.772597222225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45959.772597222225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45959.772597222225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45959.772597222225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45959.772597222225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45959.772597222225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45959.772597222225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45959.772597222225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45959.772597222225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45959.772597222225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45959.772597222225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45959.772597222225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45959.772597222225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45959.772597222225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45959.772597222225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45959.772597222225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45959.772597222225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45959.772597222225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45959.772597222225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45959.772597222225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45959.772597222225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45959.772597222225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45959.772597222225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45959.772597222225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45959.772597222225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45959.772597222225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45959.772597222225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45959.772597222225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45959.772597222225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45959.772597222225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45959.772597222225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45959.772597222225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45959.772597222225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45959.772597222225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45959.772597222225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45959.772597222225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45959.772597222225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45959.772597222225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45959.772597222225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45959.772597222225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45959.772597222225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45959.772597222225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45959.772597222225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45959.772597222225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45959.772597222225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45959.772597222225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45959.772597222225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45959.772597222225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45959.772597222225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45959.772597222225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45959.772597222225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45959.772597222225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45959.772597222225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45959.772597222225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45959.772597222225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45959.772597222225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45959.772597222225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45959.772597222225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45959.772597222225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45959.772597222225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45959.772597222225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45959.772597222225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45959.772597222225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45959.772597222225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45959.772597222225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45959.772597222225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45959.772597222225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45959.772597222225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45959.772597222225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45959.772597222225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45959.772597222225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45959.772597222225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45959.772597222225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45959.772597222225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45959.772597222225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45959.772597222225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45959.772597222225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45959.772597222225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45959.772597222225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45959.772597222225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45959.772597222225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45959.772597222225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45959.772597222225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45959.772597222225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45959.772597222225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45959.772597222225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45959.772597222225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45959.772597222225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45959.772597222225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45959.772597222225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45959.772597222225</v>
      </c>
      <c r="H107" s="153"/>
      <c r="I107" s="152" t="str">
        <f>IFERROR(VLOOKUP(D107,DB!A:F,6,0),"")</f>
        <v/>
      </c>
      <c r="J107" s="152" t="str">
        <f>IFERROR(VLOOKUP(D107,DB!A:G,7,0),"")</f>
        <v/>
      </c>
      <c r="K107" s="152"/>
      <c r="L107" s="152" t="str">
        <f>IFERROR(VLOOKUP(D107,DB!A:I,9,0),"")</f>
        <v/>
      </c>
    </row>
    <row r="108" spans="1:12" ht="15">
      <c r="A108" s="158"/>
      <c r="B108" s="158" t="str">
        <f>IFERROR(VLOOKUP(D108,DB!A:K,11,0),"")</f>
        <v/>
      </c>
      <c r="C108" s="158"/>
      <c r="D108" s="158"/>
      <c r="E108" s="158"/>
      <c r="F108" s="159"/>
      <c r="G108" s="160">
        <f ca="1">IFERROR(NOW()-F108,"")</f>
        <v>45959.772597222225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45959.772597222225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45959.772597222225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45959.772597222225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45959.772597222225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45959.772597222225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45959.772597222225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45959.772597222225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45959.772597222225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45959.772597222225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45959.772597222225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45959.772597222225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45959.772597222225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45959.772597222225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45959.772597222225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45959.772597222225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45959.772597222225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45959.772597222225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45959.772597222225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45959.772597222225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45959.772597222225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45959.772597222225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45959.772597222225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45959.772597222225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45959.772597222225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45959.772597222225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45959.772597222225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45959.772597222225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45959.772597222225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45959.772597222225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45959.772597222225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45959.772597222225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45959.772597222225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45959.772597222225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45959.772597222225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45959.772597222225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45959.772597222225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45959.772597222225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45959.772597222225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45959.772597222225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45959.772597222225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45959.772597222225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45959.772597222225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45959.772597222225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45959.772597222225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45959.772597222225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45959.772597222225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45959.772597222225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45959.772597222225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45959.772597222225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45959.772597222225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45959.772597222225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45959.772597222225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45959.772597222225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45959.772597222225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45959.772597222225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45959.772597222225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45959.772597222225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45959.772597222225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45959.772597222225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45959.772597222225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45959.772597222225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45959.772597222225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45959.772597222225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45959.772597222225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45959.772597222225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45959.772597222225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45959.772597222225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45959.772597222225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45959.772597222225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45959.772597222225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45959.772597222225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45959.772597222225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45959.772597222225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45959.772597222225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45959.772597222225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45959.772597222225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45959.772597222225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45959.772597222225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45959.772597222225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45959.772597222225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45959.772597222225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45959.772597222225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45959.772597222225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45959.772597222225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45959.772597222225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45959.772597222225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45959.772597222225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45959.772597222225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45959.772597222225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45959.772597222225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45959.772597222225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45959.772597222225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45959.772597222225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45959.772597222225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45959.772597222225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45959.772597222225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45959.772597222225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45959.772597222225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45959.772597222225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45959.772597222225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45959.772597222225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45959.772597222225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45959.772597222225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45959.772597222225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45959.772597222225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45959.772597222225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45959.772597222225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45959.772597222225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45959.772597222225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45959.772597222225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45959.772597222225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45959.772597222225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45959.772597222225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45959.772597222225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45959.772597222225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45959.772597222225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45959.772597222225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45959.772597222225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45959.772597222225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45959.772597222225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45959.772597222225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45959.772597222225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45959.772597222225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45959.772597222225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45959.772597222225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45959.772597222225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45959.772597222225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45959.772597222225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45959.772597222225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45959.772597222225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45959.772597222225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45959.772597222225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45959.772597222225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45959.772597222225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45959.772597222225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45959.772597222225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45959.772597222225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45959.772597222225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45959.772597222225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45959.772597222225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45959.772597222225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45959.772597222225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45959.772597222225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45959.772597222225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45959.772597222225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45959.772597222225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45959.772597222225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45959.772597222225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45959.772597222225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45959.772597222225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45959.772597222225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45959.772597222225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45959.772597222225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45959.772597222225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45959.772597222225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45959.772597222225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45959.772597222225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45959.772597222225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45959.772597222225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45959.772597222225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45959.772597222225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45959.772597222225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45959.772597222225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45959.772597222225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45959.772597222225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45959.772597222225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45959.772597222225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45959.772597222225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45959.772597222225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45959.772597222225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45959.772597222225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45959.772597222225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45959.772597222225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45959.772597222225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45959.772597222225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45959.772597222225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45959.772597222225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45959.772597222225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45959.772597222225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45959.772597222225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45959.772597222225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45959.772597222225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45959.772597222225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45959.772597222225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45959.772597222225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45959.772597222225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45959.772597222225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45959.772597222225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45959.772597222225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45959.772597222225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45959.772597222225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45959.772597222225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45959.772597222225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45959.772597222225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45959.772597222225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45959.772597222225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45959.772597222225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45959.772597222225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45959.772597222225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45959.772597222225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45959.772597222225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45959.772597222225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45959.772597222225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45959.772597222225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45959.772597222225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45959.772597222225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45959.772597222225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45959.772597222225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45959.772597222225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45959.772597222225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45959.772597222225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45959.772597222225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45959.772597222225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45959.772597222225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45959.772597222225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45959.772597222225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45959.772597222225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45959.772597222225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45959.772597222225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45959.772597222225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45959.772597222225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45959.772597222225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45959.772597222225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45959.772597222225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45959.772597222225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45959.772597222225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45959.772597222225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45959.772597222225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45959.772597222225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45959.772597222225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45959.772597222225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45959.772597222225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45959.772597222225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45959.772597222225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45959.772597222225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45959.772597222225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45959.772597222225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45959.772597222225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45959.772597222225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45959.772597222225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45959.772597222225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45959.772597222225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45959.772597222225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45959.772597222225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45959.772597222225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45959.772597222225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45959.772597222225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45959.772597222225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45959.772597222225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45959.772597222225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45959.772597222225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45959.772597222225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45959.772597222225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45959.772597222225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45959.772597222225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45959.772597222225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45959.772597222225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45959.772597222225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45959.772597222225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45959.772597222225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45959.772597222225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45959.772597222225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45959.772597222225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45959.772597222225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45959.772597222225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45959.772597222225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45959.772597222225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45959.772597222225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45959.772597222225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45959.772597222225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45959.772597222225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45959.772597222225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45959.772597222225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45959.772597222225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45959.772597222225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45959.772597222225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45959.772597222225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45959.772597222225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45959.772597222225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45959.772597222225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45959.772597222225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45959.772597222225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45959.772597222225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45959.772597222225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45959.772597222225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45959.772597222225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45959.772597222225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45959.772597222225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45959.772597222225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45959.772597222225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45959.772597222225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45959.772597222225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45959.772597222225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45959.772597222225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45959.772597222225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45959.772597222225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45959.772597222225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45959.772597222225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45959.772597222225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45959.772597222225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45959.772597222225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45959.772597222225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45959.772597222225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45959.772597222225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45959.772597222225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45959.772597222225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45959.772597222225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45959.772597222225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45959.772597222225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45959.772597222225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45959.772597222225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45959.772597222225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45959.772597222225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45959.772597222225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45959.772597222225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45959.772597222225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45959.772597222225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45959.772597222225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45959.772597222225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45959.772597222225</v>
      </c>
      <c r="H428" s="159"/>
      <c r="I428" s="158" t="str">
        <f>IFERROR(VLOOKUP(D428,DB!A:F,6,0),"")</f>
        <v/>
      </c>
      <c r="J428" s="158" t="str">
        <f>IFERROR(VLOOKUP(D428,DB!A:G,7,0),"")</f>
        <v/>
      </c>
      <c r="K428" s="158"/>
      <c r="L428" s="158" t="str">
        <f>IFERROR(VLOOKUP(D428,DB!A:I,9,0),"")</f>
        <v/>
      </c>
    </row>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8" ht="15"/>
    <row r="539" ht="15"/>
    <row r="541" ht="15"/>
    <row r="542" ht="15"/>
    <row r="543" ht="15"/>
    <row r="544" ht="15"/>
    <row r="546" ht="15"/>
    <row r="547" ht="15"/>
    <row r="554" ht="15"/>
    <row r="555" ht="15"/>
    <row r="556" ht="15"/>
    <row r="557" ht="15"/>
    <row r="558" ht="15"/>
    <row r="559" ht="15"/>
    <row r="562" ht="15"/>
    <row r="563" ht="15"/>
    <row r="564" ht="15"/>
    <row r="565" ht="15"/>
    <row r="566" ht="15"/>
    <row r="567" ht="15"/>
    <row r="568" ht="15"/>
    <row r="569" ht="15"/>
    <row r="570" ht="15"/>
    <row r="571" ht="15"/>
    <row r="572" ht="15"/>
    <row r="573"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9" ht="15"/>
    <row r="630" ht="15"/>
    <row r="667" ht="15"/>
    <row r="668" ht="15"/>
    <row r="669" ht="15"/>
    <row r="670" ht="15"/>
    <row r="671" ht="15"/>
    <row r="672" ht="15"/>
    <row r="673" ht="15"/>
    <row r="674" ht="15"/>
    <row r="675" ht="15"/>
    <row r="676"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7" ht="15"/>
    <row r="758" ht="15"/>
    <row r="759" ht="15"/>
    <row r="761" ht="15"/>
    <row r="762"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5" ht="15"/>
    <row r="796" ht="15"/>
    <row r="966" ht="15"/>
    <row r="967" ht="15"/>
    <row r="968" ht="15"/>
    <row r="969" ht="15"/>
    <row r="970" ht="15"/>
    <row r="971" ht="15"/>
    <row r="977" ht="15"/>
    <row r="978" ht="15"/>
    <row r="979" ht="15"/>
    <row r="980" ht="15"/>
    <row r="981" ht="15"/>
    <row r="982" ht="15"/>
    <row r="983"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4" ht="15"/>
    <row r="1035" ht="15"/>
    <row r="1041" ht="15"/>
    <row r="1042" ht="15"/>
    <row r="1044" ht="15"/>
    <row r="1045" ht="15"/>
    <row r="1046" ht="15"/>
    <row r="1047" ht="15"/>
    <row r="1048" ht="15"/>
    <row r="1049" ht="15"/>
    <row r="1050" ht="15"/>
    <row r="1052" ht="15"/>
    <row r="1053" ht="15"/>
    <row r="1054"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3" ht="15"/>
    <row r="1124" ht="15"/>
    <row r="1125"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9" ht="15"/>
    <row r="1190" ht="15"/>
    <row r="1193" ht="15"/>
    <row r="1194" ht="15"/>
    <row r="1195" ht="15"/>
    <row r="1196" ht="15"/>
    <row r="1197" ht="15"/>
    <row r="1198" ht="15"/>
    <row r="1199" ht="15"/>
    <row r="1200" ht="15"/>
    <row r="1203" ht="15"/>
    <row r="1204" ht="15"/>
    <row r="1205" ht="15"/>
    <row r="1206" ht="15"/>
    <row r="1207" ht="15"/>
    <row r="1208" ht="15"/>
    <row r="1209" ht="15"/>
    <row r="1210" ht="15"/>
    <row r="1211" ht="15"/>
    <row r="1212" ht="15"/>
    <row r="1213" ht="15"/>
    <row r="1214" ht="15"/>
    <row r="1216" ht="15"/>
    <row r="1217" ht="15"/>
    <row r="1218" ht="15"/>
    <row r="1221" ht="15"/>
    <row r="1223" ht="15"/>
    <row r="1225" ht="15"/>
    <row r="1228" ht="15"/>
    <row r="1229" ht="15"/>
    <row r="1230" ht="15"/>
    <row r="1232" ht="15"/>
    <row r="1234" ht="15"/>
    <row r="1235" ht="15"/>
    <row r="1236" ht="15"/>
    <row r="1237" ht="15"/>
    <row r="1238" ht="15"/>
    <row r="1240" ht="15"/>
    <row r="1241" ht="15"/>
    <row r="1242" ht="15"/>
    <row r="1243" ht="15"/>
    <row r="1245" ht="15"/>
    <row r="1247" ht="15"/>
    <row r="1248" ht="15"/>
    <row r="1250" ht="15"/>
    <row r="1251" ht="15"/>
    <row r="1252" ht="15"/>
    <row r="1253" ht="15"/>
    <row r="1255" ht="15"/>
    <row r="1257" ht="15"/>
    <row r="1258" ht="15"/>
    <row r="1259" ht="15"/>
    <row r="1260" ht="15"/>
    <row r="1262" ht="15"/>
    <row r="1263" ht="15"/>
    <row r="1264" ht="15"/>
    <row r="1265" ht="15"/>
    <row r="1266" ht="15"/>
    <row r="1267" ht="15"/>
    <row r="1268" ht="15"/>
    <row r="1271" ht="15"/>
    <row r="1273" ht="15"/>
    <row r="1274" ht="15"/>
    <row r="1275" ht="15"/>
    <row r="1276" ht="15"/>
    <row r="1277" ht="15"/>
    <row r="1278" ht="15"/>
    <row r="1279" ht="15"/>
    <row r="1280" ht="15"/>
    <row r="1283" ht="15"/>
    <row r="1284" ht="15"/>
    <row r="1286" ht="15"/>
    <row r="1288" ht="15"/>
    <row r="1289" ht="15"/>
    <row r="1290" ht="15"/>
    <row r="1291" ht="15"/>
    <row r="1292" ht="15"/>
    <row r="1296" ht="15"/>
    <row r="1297" ht="15"/>
    <row r="1299" ht="15"/>
    <row r="1300" ht="15"/>
  </sheetData>
  <dataValidations count="2">
    <dataValidation allowBlank="1" showInputMessage="1" showErrorMessage="1" sqref="E1" xr:uid="{920C6338-E771-4DAE-8C89-92A9093EA4DE}"/>
    <dataValidation type="list" allowBlank="1" showInputMessage="1" showErrorMessage="1" sqref="E2:E42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45959.772596875002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45959.772596875002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1"/>
      <c r="E4" s="106"/>
      <c r="F4" s="107"/>
      <c r="G4" s="77">
        <f ca="1">IFERROR(NOW()-F4,"-")</f>
        <v>45959.772596875002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45959.772597222225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45959.772597222225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45959.772597222225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45959.772597222225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45959.772597222225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45959.772597222225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45959.772597222225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45959.772597222225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45959.772597222225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45959.772597222225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45959.772597222225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45959.772597222225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45959.772597222225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45959.772597222225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45959.772597222225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45959.772597222225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45959.772597222225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45959.772597222225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45959.772597222225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45959.772597222225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45959.772597222225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45959.772597222225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45959.772597222225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45959.772597222225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45959.772597222225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45959.772597222225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45959.772597222225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45959.772597222225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45959.772597222225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45959.772597222225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45959.772597222225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45959.772597222225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45959.772597222225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45959.772597222225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45959.772597222225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45959.772597222225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45959.772597222225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45959.772597222225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45959.772597222225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45959.772597222225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45959.772597222225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45959.772597222225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45959.772597222225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45959.772597222225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45959.772597222225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45959.772597222225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45959.772597222225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45959.772597222225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45959.772597222225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45959.772597222225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45959.772597222225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45959.772597222225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45959.772597222225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45959.772597222225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45959.772597222225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45959.772597222225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45959.772597222225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45959.772597222225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45959.772597222225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45959.772597222225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45959.772597222225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45959.772597222225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45959.772597222225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45959.772597222225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45959.772597222225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45959.772597222225</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2025-10-29T15:32:44Z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