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46" documentId="120_S{2AC9BD13-BADA-5192-A53E-5A8FF88502F6}" xr6:coauthVersionLast="47" xr6:coauthVersionMax="47" xr10:uidLastSave="{91158C0F-F211-4198-BA19-39BD895D16A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<sst xmlns="http://schemas.openxmlformats.org/spreadsheetml/2006/main" count="181529" uniqueCount="39142">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</sst>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337.83942465277505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2.7167708329216111E-2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46000.787850578701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46000.787850578701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46000.787850578701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46000.787850578701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46000.787850578701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46000.787850578701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46000.787850578701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46000.787850578701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46000.787850578701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46000.787850578701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46000.787850578701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46000.787850578701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46000.787850578701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46000.787850578701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46000.787850578701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46000.787850578701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46000.787850578701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46000.787850578701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46000.787850578701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46000.787850578701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46000.787850578701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46000.787850578701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46000.787850578701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46000.787850578701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46000.787850578701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46000.787850578701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46000.787850578701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46000.787850578701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46000.787850578701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46000.787850578701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46000.787850578701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46000.787850578701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46000.787850578701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46000.787850578701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46000.787850578701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46000.787850578701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46000.787850578701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46000.787850578701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46000.787850578701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46000.787850578701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46000.787850578701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46000.787850578701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46000.787850578701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46000.787850578701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46000.787850578701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46000.787850578701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46000.787850578701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46000.787850578701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46000.787850578701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46000.787850578701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46000.787850578701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46000.787850578701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46000.787850578701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46000.787850578701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46000.787850578701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46000.787850578701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46000.787850578701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46000.787850578701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46000.787850578701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46000.787850578701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46000.787850578701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46000.787850578701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46000.787850578701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46000.787850578701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46000.787850578701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46000.787850578701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46000.787850578701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46000.787850578701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46000.787850578701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46000.787850578701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46000.787850578701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46000.787850578701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46000.787850578701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46000.787850578701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46000.787850578701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46000.787850578701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46000.787850578701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46000.787850578701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46000.787850578701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46000.787850578701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46000.787850578701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46000.787850578701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46000.787850578701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46000.787850578701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46000.787850578701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46000.787850578701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46000.787850578701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46000.787850578701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46000.787850578701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46000.787850578701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46000.787850578701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46000.787850578701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46000.787850578701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46000.787850578701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46000.787850578701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46000.787850578701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46000.787850578701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46000.787850578701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46000.787850578701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46000.787850578701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46000.787850578701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46000.787850578701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46000.787850578701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46000.787850578701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46000.787850578701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46000.787850578701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46000.787850578701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46000.787850578701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46000.787850578701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46000.787850578701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46000.787850578701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46000.787850578701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46000.787850578701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46000.787850578701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46000.787850578701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46000.787850578701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46000.787850578701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46000.787850578701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46000.787850578701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46000.787850578701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46000.787850578701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46000.787850578701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46000.787850578701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46000.787850578701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46000.787850578701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46000.787850578701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46000.787850578701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46000.787850578701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46000.787850578701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46000.787850578701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46000.787850578701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46000.787850578701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46000.787850578701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46000.787850578701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46000.787850578701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46000.787850578701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46000.787850578701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46000.787850578701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46000.787850578701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46000.787850578701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46000.787850578701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46000.787850578701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46000.787850578701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46000.787850578701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46000.787850578701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46000.787850578701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46000.787850578701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46000.787850578701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46000.787850578701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46000.787850578701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46000.787850578701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46000.787850578701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46000.787850578701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46000.787850578701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46000.787850578701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46000.787850578701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46000.787850578701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46000.787850578701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46000.787850578701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46000.787850578701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46000.787850578701</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A9911FB1-38B5-42CC-BED7-4D41E18DC755}"/>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175.78801261573972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16.400431597219722</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3.4324686342588393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46000.787850347224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46000.787850347224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46000.787850347224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46000.787850347224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46000.787850347224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46000.787850347224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46000.787850347224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46000.787850347224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46000.787850347224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46000.787850347224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46000.787850347224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46000.787850347224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46000.787850347224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46000.787850347224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46000.787850347224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46000.787850347224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46000.787850347224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46000.787850347224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46000.787850347224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46000.787850347224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46000.787850347224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46000.787850347224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46000.787850347224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46000.787850347224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46000.787850347224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46000.787850347224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46000.787850347224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46000.787850347224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46000.787850347224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46000.787850347224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46000.787850347224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46000.787850347224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46000.787850347224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46000.787850347224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46000.787850347224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46000.787850347224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46000.787850347224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46000.787850347224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46000.787850347224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46000.787850347224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46000.787850347224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46000.787850347224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46000.787850347224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46000.787850347224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46000.787850347224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46000.787850347224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46000.787850347224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46000.787850347224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46000.787850347224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46000.787850347224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46000.787850347224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46000.787850347224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46000.787850347224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46000.787850347224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46000.787850347224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46000.787850347224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46000.787850347224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46000.787850347224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46000.787850347224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46000.787850347224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46000.787850347224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46000.787850347224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46000.787850347224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46000.787850347224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46000.787850347224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46000.787850347224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46000.787850347224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46000.787850347224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46000.787850347224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46000.787850347224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46000.787850347224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46000.787850347224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46000.787850347224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46000.787850347224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46000.787850347224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46000.787850347224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46000.787850347224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46000.787850347224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46000.787850347224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46000.787850347224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46000.787850347224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46000.787850347224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46000.787850347224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46000.787850347224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46000.787850347224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46000.787850347224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46000.787850347224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46000.787850347224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46000.787850347224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46000.787850347224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46000.787850347224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46000.787850347224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46000.787850347224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46000.787850347224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46000.787850347224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46000.787850347224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46000.787850347224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46000.787850347224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46000.787850347224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46000.787850347224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46000.787850347224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46000.787850347224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46000.787850347224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46000.787850347224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46000.787850347224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46000.787850347224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46000.787850578701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46000.787850578701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46000.787850578701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46000.787850578701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46000.787850578701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46000.787850578701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46000.787850578701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46000.787850578701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46000.787850578701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46000.787850578701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46000.787850578701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46000.787850578701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46000.787850578701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46000.787850578701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46000.787850578701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46000.787850578701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46000.787850578701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46000.787850578701</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46000.787850578701</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46000.787850578701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46000.787850578701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46000.787850578701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46000.787850578701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46000.787850578701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46000.787850578701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46000.787850578701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46000.787850578701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46000.787850578701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46000.787850578701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46000.787850578701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46000.787850578701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46000.787850578701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46000.787850578701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46000.787850578701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46000.787850578701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46000.787850578701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46000.787850578701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46000.787850578701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46000.787850578701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46000.787850578701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46000.787850578701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46000.787850578701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46000.787850578701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46000.787850578701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46000.787850578701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46000.787850578701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46000.787850578701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46000.787850578701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46000.787850578701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46000.787850578701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46000.787850578701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46000.787850578701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46000.787850578701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46000.787850578701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46000.787850578701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46000.787850578701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46000.787850578701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46000.787850578701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46000.787850578701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46000.787850578701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46000.787850578701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46000.787850578701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46000.787850578701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46000.787850578701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46000.787850578701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46000.787850578701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46000.787850578701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46000.787850578701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46000.787850578701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46000.787850578701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46000.787850578701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46000.787850578701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46000.787850578701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46000.787850578701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46000.787850578701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46000.787850578701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46000.787850578701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46000.787850578701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46000.787850578701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46000.787850578701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46000.787850578701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46000.787850578701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46000.787850578701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46000.787850578701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46000.787850578701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46000.787850578701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46000.787850578701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46000.787850578701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46000.787850578701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46000.787850578701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46000.787850578701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46000.787850578701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46000.787850578701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46000.787850578701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46000.787850578701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46000.787850578701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46000.787850578701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46000.787850578701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46000.787850578701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46000.787850578701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46000.787850578701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46000.787850578701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46000.787850578701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46000.787850578701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46000.787850578701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46000.787850578701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46000.787850578701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46000.787850578701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46000.787850578701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46000.787850578701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46000.787850578701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46000.787850578701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46000.787850578701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46000.787850578701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46000.787850578701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46000.787850578701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46000.787850578701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46000.787850578701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46000.787850578701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46000.787850578701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46000.787850578701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46000.787850578701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46000.787850578701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46000.787850578701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46000.787850578701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46000.787850578701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46000.787850578701</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46000.787850578701</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3.4100578697689343E-2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46000.787850578701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46000.787850578701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46000.787850578701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46000.787850578701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46000.787850578701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46000.787850578701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46000.787850578701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46000.787850578701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46000.787850578701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46000.787850578701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46000.787850578701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46000.787850578701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46000.787850578701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46000.787850578701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46000.787850578701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46000.787850578701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46000.787850578701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46000.787850578701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46000.787850578701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46000.787850578701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46000.787850578701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46000.787850578701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46000.787850578701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46000.787850578701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46000.787850578701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46000.787850578701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46000.787850578701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46000.787850578701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46000.787850578701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46000.787850578701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46000.787850578701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46000.787850578701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46000.787850578701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46000.787850578701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46000.787850578701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46000.787850578701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46000.787850578701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46000.787850578701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46000.787850578701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46000.787850578701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46000.787850578701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46000.787850578701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46000.787850578701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46000.787850578701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46000.787850578701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46000.787850578701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46000.787850578701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46000.787850578701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46000.787850578701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46000.787850578701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46000.787850578701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46000.787850578701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46000.787850578701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46000.787850578701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46000.787850578701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46000.787850578701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46000.787850578701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46000.787850578701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46000.787850578701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46000.787850578701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46000.787850578701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46000.787850578701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46000.787850578701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46000.787850578701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46000.787850578701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46000.787850578701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46000.787850578701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46000.787850578701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46000.787850578701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46000.787850578701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46000.787850578701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46000.787850578701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46000.787850578701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46000.787850578701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46000.787850578701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46000.787850578701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46000.787850578701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46000.787850578701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46000.787850578701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46000.787850578701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46000.787850578701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46000.787850578701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46000.787850578701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46000.787850578701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46000.787850578701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46000.787850578701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46000.787850578701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46000.787850578701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46000.787850578701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46000.787850578701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46000.787850578701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46000.787850578701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46000.787850578701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46000.787850578701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46000.787850578701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46000.787850578701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46000.787850578701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46000.787850578701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46000.787850578701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46000.787850578701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46000.787850578701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46000.787850578701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46000.787850578701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46000.787850578701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46000.787850578701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46000.787850578701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46000.787850578701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46000.787850578701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46000.787850578701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46000.787850578701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46000.787850578701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46000.787850578701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46000.787850578701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46000.787850578701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46000.787850578701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46000.787850578701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46000.787850578701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46000.787850578701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46000.787850578701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46000.787850578701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46000.787850578701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46000.787850578701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46000.787850578701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46000.787850578701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46000.787850578701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46000.787850578701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46000.787850578701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46000.787850578701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46000.787850578701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46000.787850578701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46000.787850578701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46000.787850578701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46000.787850578701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46000.787850578701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46000.787850578701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46000.787850578701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46000.787850578701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46000.787850578701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46000.787850578701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46000.787850578701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46000.787850578701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46000.787850578701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46000.787850578701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46000.787850578701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46000.787850578701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46000.787850578701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46000.787850578701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46000.787850578701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46000.787850578701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46000.787850578701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46000.787850578701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46000.787850578701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46000.787850578701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46000.787850578701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46000.787850578701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46000.787850578701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46000.787850578701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46000.787850578701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46000.787850578701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46000.787850578701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46000.787850578701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46000.787850578701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46000.787850578701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46000.787850578701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46000.787850578701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46000.787850578701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46000.787850578701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46000.787850578701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46000.787850578701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46000.787850578701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46000.787850578701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46000.787850578701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46000.787850578701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46000.787850578701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46000.787850578701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46000.787850578701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46000.787850578701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46000.787850578701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46000.787850578701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46000.787850578701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46000.787850578701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46000.787850578701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46000.787850578701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46000.787850578701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46000.787850578701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46000.787850578701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46000.787850578701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46000.787850578701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46000.787850578701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46000.787850578701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46000.787850578701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46000.787850578701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46000.787850578701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46000.787850578701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46000.787850578701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46000.787850578701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46000.787850578701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46000.787850578701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46000.787850578701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46000.787850578701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46000.787850578701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46000.787850578701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46000.787850578701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46000.787850578701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46000.787850578701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46000.787850578701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46000.787850578701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46000.787850578701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46000.787850578701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46000.787850578701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46000.787850578701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46000.787850578701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46000.787850578701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46000.787850578701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46000.787850578701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46000.787850578701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46000.787850578701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46000.787850578701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46000.787850578701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46000.787850578701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46000.787850578701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46000.787850578701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46000.787850578701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46000.787850578701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46000.787850578701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46000.787850578701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46000.787850578701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46000.787850578701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46000.787850578701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46000.787850578701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46000.787850578701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46000.787850578701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46000.787850578701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46000.787850578701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46000.787850578701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46000.787850578701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46000.787850578701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46000.787850578701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46000.787850578701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46000.787850578701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46000.787850578701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46000.787850578701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46000.787850578701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46000.787850578701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46000.787850578701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46000.787850578701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46000.787850578701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46000.787850578701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46000.787850578701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46000.787850578701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46000.787850578701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46000.787850578701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46000.787850578701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46000.787850578701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46000.787850578701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46000.787850578701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46000.787850578701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46000.787850578701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46000.787850578701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46000.787850578701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46000.787850578701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46000.787850578701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46000.787850578701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46000.787850578701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46000.787850578701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46000.787850578701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46000.787850578701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46000.787850578701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46000.787850578701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46000.787850578701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46000.787850578701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46000.787850578701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46000.787850578701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46000.787850578701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46000.787850578701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46000.787850578701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46000.787850578701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46000.787850578701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46000.787850578701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46000.787850578701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46000.787850578701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46000.787850578701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46000.787850578701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46000.787850578701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46000.787850578701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46000.787850578701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46000.787850578701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46000.787850578701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46000.787850578701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46000.787850578701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46000.787850578701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46000.787850578701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46000.787850578701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46000.787850578701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46000.787850578701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46000.787850578701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46000.787850578701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46000.787850578701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46000.787850578701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46000.787850578701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46000.787850578701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46000.787850578701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46000.787850578701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46000.787850578701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46000.787850578701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46000.787850578701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46000.787850578701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46000.787850578701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46000.787850578701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46000.787850578701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46000.787850578701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46000.787850578701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46000.787850578701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46000.787850578701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46000.787850578701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46000.787850578701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46000.787850578701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46000.787850578701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46000.787850578701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46000.787850578701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46000.787850578701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46000.787850578701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46000.787850578701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46000.787850578701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46000.787850578701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46000.787850578701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46000.787850578701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46000.787850578701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46000.787850578701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46000.787850578701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46000.787850578701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46000.787850578701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46000.787850578701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46000.787850578701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46000.787850578701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46000.787850578701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46000.787850578701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46000.787850578701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46000.787850578701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46000.787850578701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46000.787850578701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46000.787850578701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46000.787850578701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46000.787850578701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46000.787850578701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46000.787850578701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46000.787850578701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46000.787850578701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46000.787850578701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46000.787850578701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46000.787850578701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46000.787850578701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46000.787850578701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46000.787850578701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46000.787850578701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46000.787850578701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46000.787850578701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46000.787850578701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46000.787850578701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46000.787850578701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46000.787850578701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46000.787850578701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46000.787850578701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46000.787850578701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46000.787850578701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46000.787850578701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46000.787850578701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46000.787850578701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46000.787850578701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46000.787850578701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46000.787850578701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46000.787850578701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46000.787850578701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46000.787850578701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46000.787850578701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46000.787850578701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46000.787850578701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46000.787850578701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46000.787850578701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46000.787850578701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46000.787850578701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46000.787850578701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46000.787850578701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46000.787850578701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46000.787850578701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46000.787850578701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46000.787850578701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46000.787850578701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46000.787850578701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46000.787850578701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46000.787850578701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46000.787850578701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46000.787850578701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46000.787850578701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46000.787850578701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46000.787850578701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46000.787850578701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46000.787850578701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46000.787850578701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46000.787850578701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46000.787850578701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46000.787850578701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46000.787850578701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46000.787850578701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46000.787850578701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46000.787850578701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46000.787850578701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46000.787850578701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46000.787850578701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46000.787850578701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46000.787850578701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46000.787850578701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46000.787850578701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46000.787850578701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46000.787850578701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46000.787850578701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46000.787850578701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46000.787850578701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46000.787850578701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46000.787850578701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46000.787850578701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46000.787850578701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46000.787850578701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46000.787850578701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46000.787850578701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46000.787850578701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46000.787850578701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46000.787850578701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46000.787850578701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46000.787850578701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46000.787850578701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46000.787850578701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46000.787850578701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46000.787850578701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46000.787850578701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46000.787850578701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46000.787850578701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46000.787850578701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46000.787850578701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46000.787850578701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46000.787850578701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46000.787850578701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46000.787850578701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46000.787850578701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46000.787850578701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46000.787850578701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46000.787850578701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46000.787850578701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46000.787850578701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46000.787850578701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46000.787850578701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46000.787850578701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46000.787850578701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46000.787850578701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46000.787850578701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46000.787850578701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46000.787850578701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46000.787850578701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46000.787850578701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46000.787850578701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46000.787850578701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46000.787850578701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46000.787850578701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46000.787850578701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46000.787850578701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46000.787850578701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46000.787850578701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46000.787850578701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46000.787850578701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46000.787850578701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46000.787850578701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46000.787850578701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46000.787850578701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46000.787850578701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46000.787850578701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46000.787850578701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46000.787850578701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46000.787850578701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46000.787850578701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46000.787850578701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46000.787850578701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46000.787850578701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46000.787850578701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46000.787850578701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46000.787850578701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46000.787850578701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46000.787850578701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46000.787850578701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46000.787850578701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46000.787850578701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46000.787850578701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46000.787850578701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46000.787850578701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46000.787850578701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46000.787850578701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46000.787850578701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46000.787850578701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46000.787850578701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46000.787850578701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46000.787850578701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46000.787850578701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46000.787850578701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46000.787850578701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46000.787850578701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46000.787850578701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46000.787850578701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46000.787850578701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46000.787850578701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46000.787850578701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46000.787850578701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46000.787850578701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46000.787850578701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46000.787850578701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46000.787850578701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46000.787850578701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46000.787850578701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46000.787850578701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46000.787850578701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46000.787850578701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46000.787850578701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46000.787850578701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46000.787850578701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46000.787850578701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46000.787850578701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46000.787850578701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46000.787850578701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46000.787850578701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46000.787850578701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46000.787850578701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46000.787850578701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46000.787850578701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46000.787850578701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46000.787850578701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46000.787850578701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46000.787850578701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46000.787850578701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46000.787850578701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46000.787850578701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46000.787850578701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46000.787850578701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46000.787850578701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46000.787850578701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46000.787850578701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46000.787850578701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46000.787850578701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46000.787850578701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46000.787850578701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46000.787850578701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46000.787850578701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46000.787850578701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46000.787850578701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46000.787850578701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46000.787850578701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46000.787850578701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46000.787850578701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46000.787850578701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46000.787850578701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46000.787850578701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46000.787850578701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46000.787850578701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46000.787850578701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46000.787850578701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46000.787850578701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46000.787850578701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46000.787850578701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46000.787850578701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46000.787850578701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46000.787850578701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46000.787850578701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46000.787850578701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46000.787850578701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46000.787850578701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46000.787850578701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46000.787850578701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46000.787850578701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46000.787850578701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46000.787850578701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46000.787850578701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46000.787850578701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46000.787850578701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46000.787850578701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46000.787850578701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46000.787850578701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46000.787850578701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46000.787850578701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46000.787850578701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46000.787850578701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46000.787850578701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46000.787850578701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46000.787850578701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46000.787850578701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46000.787850578701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46000.787850578701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46000.787850578701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46000.787850578701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46000.787850578701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46000.787850578701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46000.787850578701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46000.787850578701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46000.787850578701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46000.787850578701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46000.787850578701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46000.787850578701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46000.787850578701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46000.787850578701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46000.787850578701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46000.787850578701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46000.787850578701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46000.787850578701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46000.787850578701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46000.787850578701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46000.787850578701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46000.787850578701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46000.787850578701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46000.787850578701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46000.787850578701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46000.787850578701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46000.787850578701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46000.787850578701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46000.787850578701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46000.787850578701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46000.787850578701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46000.787850578701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46000.787850578701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46000.787850578701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46000.787850578701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46000.787850578701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46000.787850578701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46000.787850578701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46000.787850578701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46000.787850578701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46000.787850578701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46000.787850578701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46000.787850578701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46000.787850578701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46000.787850578701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46000.787850578701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46000.787850578701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46000.787850578701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46000.787850578701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46000.787850578701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46000.787850578701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46000.787850578701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46000.787850578701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46000.787850578701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46000.787850578701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46000.787850578701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46000.787850578701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46000.787850578701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46000.787850578701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46000.787850578701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46000.787850578701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46000.787850578701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46000.787850578701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46000.787850578701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46000.787850578701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46000.787850578701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46000.787850578701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46000.787850578701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46000.787850578701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46000.787850578701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46000.787850578701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46000.787850578701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46000.787850578701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46000.787850578701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46000.787850578701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46000.787850578701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46000.787850578701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46000.787850578701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46000.787850578701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46000.787850578701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46000.787850578701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46000.787850578701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46000.787850578701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46000.787850578701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46000.787850578701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46000.787850578701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46000.787850578701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46000.787850578701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46000.787850578701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46000.787850578701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46000.787850578701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46000.787850578701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46000.787850578701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46000.787850578701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46000.787850578701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46000.787850578701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46000.787850578701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46000.787850578701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46000.787850578701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46000.787850578701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46000.787850578701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46000.787850578701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46000.787850578701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46000.787850578701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46000.787850578701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46000.787850578701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46000.787850578701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46000.787850578701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46000.787850578701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46000.787850578701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46000.787850578701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46000.787850578701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46000.787850578701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46000.787850578701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46000.787850578701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46000.787850578701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46000.787850578701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46000.787850578701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46000.787850578701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46000.787850578701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46000.787850578701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46000.787850578701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46000.787850578701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46000.787850578701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46000.787850578701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46000.787850578701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46000.787850578701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46000.787850578701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46000.787850578701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46000.787850578701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46000.787850578701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46000.787850578701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46000.787850578701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46000.787850578701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46000.787850578701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46000.787850578701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46000.787850578701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46000.787850578701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46000.787850578701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46000.787850578701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46000.787850578701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46000.787850578701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46000.787850578701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46000.787850578701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46000.787850578701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46000.787850578701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46000.787850578701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46000.787850578701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46000.787850578701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46000.787850578701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46000.787850578701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46000.787850578701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46000.787850578701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46000.787850578701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46000.787850578701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46000.787850578701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46000.787850578701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46000.787850578701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46000.787850578701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46000.787850578701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46000.787850578701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46000.787850578701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46000.787850578701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46000.787850578701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46000.787850578701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46000.787850578701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46000.787850578701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46000.787850578701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46000.787850578701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46000.787850578701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46000.787850578701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46000.787850578701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46000.787850578701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46000.787850578701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46000.787850578701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46000.787850578701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46000.787850578701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46000.787850578701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46000.787850578701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46000.787850578701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46000.787850578701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46000.787850578701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46000.787850578701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46000.787850578701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46000.787850578701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46000.787850578701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46000.787850578701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46000.787850578701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46000.787850578701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46000.787850578701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46000.787850578701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46000.787850578701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46000.787850578701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46000.787850578701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46000.787850578701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46000.787850578701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46000.787850578701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46000.787850578701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46000.787850578701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46000.787850578701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46000.787850578701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46000.787850578701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46000.787850578701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46000.787850578701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46000.787850578701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46000.787850578701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46000.787850578701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46000.787850578701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46000.787850578701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46000.787850578701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46000.787850578701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46000.787850578701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46000.787850578701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46000.787850578701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46000.787850578701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46000.787850578701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46000.787850578701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46000.787850578701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46000.787850578701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46000.787850578701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46000.787850578701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46000.787850578701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46000.787850578701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46000.787850578701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46000.787850578701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46000.787850578701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46000.787850578701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46000.787850578701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46000.787850578701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46000.787850578701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46000.787850578701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46000.787850578701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46000.787850578701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46000.787850578701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46000.787850578701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46000.787850578701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46000.787850578701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46000.787850578701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46000.787850578701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46000.787850578701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46000.787850578701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46000.787850578701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46000.787850578701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46000.787850578701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46000.787850578701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46000.787850578701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46000.787850578701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46000.787850578701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46000.787850578701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46000.787850578701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46000.787850578701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46000.787850578701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46000.787850578701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46000.787850578701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46000.787850578701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46000.787850578701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46000.787850578701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46000.787850578701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46000.787850578701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46000.787850578701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46000.787850578701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46000.787850578701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46000.787850578701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46000.787850578701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46000.787850578701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46000.787850578701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46000.787850578701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46000.787850578701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46000.787850578701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46000.787850578701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46000.787850578701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46000.787850578701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46000.787850578701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46000.787850578701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46000.787850578701</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F15" sqref="F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297.30713298610499</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1.9937070601808955</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46000.787850578701</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0.46962141203403007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46000.787850578701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46000.787850578701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46000.787850578701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46000.787850578701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46000.787850578701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46000.787850578701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46000.787850578701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46000.787850578701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46000.787850578701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46000.787850578701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46000.787850578701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46000.787850578701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46000.787850578701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46000.787850578701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46000.787850578701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46000.787850578701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46000.787850578701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46000.787850578701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46000.787850578701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46000.787850578701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46000.787850578701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46000.787850578701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46000.787850578701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46000.787850578701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46000.787850578701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46000.787850578701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46000.787850578701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46000.787850578701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46000.787850578701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46000.787850578701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46000.787850578701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46000.787850578701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46000.787850578701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46000.787850578701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46000.787850578701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46000.787850578701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46000.787850578701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46000.787850578701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46000.787850578701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46000.787850578701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46000.787850578701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46000.787850578701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46000.787850578701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46000.787850578701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46000.787850578701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46000.787850578701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46000.787850578701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46000.787850578701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46000.787850578701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46000.787850578701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46000.787850578701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46000.787850578701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46000.787850578701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46000.787850578701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46000.787850578701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46000.787850578701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46000.787850578701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46000.787850578701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46000.787850578701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46000.787850578701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46000.787850578701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46000.787850578701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46000.787850578701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46000.787850578701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46000.787850578701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46000.787850578701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46000.787850578701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46000.787850578701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46000.787850578701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46000.787850578701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46000.787850578701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46000.787850578701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46000.787850578701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46000.787850578701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46000.787850578701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46000.787850578701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46000.787850578701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46000.787850578701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46000.787850578701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46000.787850578701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46000.787850578701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46000.787850578701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46000.787850578701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46000.787850578701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46000.787850578701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46000.787850578701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46000.787850578701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46000.787850578701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46000.787850578701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46000.787850578701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46000.787850578701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46000.787850578701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46000.787850578701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46000.787850578701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46000.787850578701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46000.787850578701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46000.787850578701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46000.787850578701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46000.787850578701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46000.787850578701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46000.787850578701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46000.787850578701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46000.787850578701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46000.787850578701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46000.787850578701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108.95579039351287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74.598973263884545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52.126739467588777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19.414551967587613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3.6803621527724317</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100" t="s">
        <v>39140</v>
      </c>
      <c r="E7" s="37" t="s">
        <v>39112</v>
      </c>
      <c r="F7" s="38"/>
      <c r="G7" s="131">
        <f ca="1">IFERROR(NOW()-F7,"")</f>
        <v>46000.787850347224</v>
      </c>
      <c r="H7" s="38">
        <v>46000.716967592591</v>
      </c>
      <c r="I7" s="37" t="str">
        <f>IFERROR(VLOOKUP(D7,DB!A:F,6,0),"")</f>
        <v/>
      </c>
      <c r="J7" s="37" t="str">
        <f>IFERROR(VLOOKUP(D7,DB!A:G,7,0),"")</f>
        <v/>
      </c>
      <c r="K7" s="37" t="s">
        <v>39141</v>
      </c>
      <c r="L7" s="37" t="str">
        <f>IFERROR(VLOOKUP(D7,DB!A:I,9,0),"")</f>
        <v/>
      </c>
    </row>
    <row r="8" spans="1:13">
      <c r="A8" s="37"/>
      <c r="B8" s="37" t="str">
        <f>IFERROR(VLOOKUP(D8,DB!A:K,11,0),"")</f>
        <v/>
      </c>
      <c r="C8" s="37"/>
      <c r="D8" s="153"/>
      <c r="E8" s="37"/>
      <c r="F8" s="38"/>
      <c r="G8" s="131">
        <f ca="1">IFERROR(NOW()-F8,"")</f>
        <v>46000.787850347224</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46000.787850347224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46000.787850347224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46000.787850578701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46000.787850578701</v>
      </c>
      <c r="H12" s="38"/>
      <c r="I12" s="37" t="str">
        <f>IFERROR(VLOOKUP(D12,DB!A:F,6,0),"")</f>
        <v/>
      </c>
      <c r="J12" s="37" t="str">
        <f>IFERROR(VLOOKUP(D12,DB!A:G,7,0),"")</f>
        <v/>
      </c>
      <c r="K12" s="37"/>
      <c r="L12" s="37" t="str">
        <f>IFERROR(VLOOKUP(D12,DB!A:I,9,0),"")</f>
        <v/>
      </c>
    </row>
    <row r="13" spans="1:13">
      <c r="A13" s="37"/>
      <c r="B13" s="37" t="str">
        <f>IFERROR(VLOOKUP(D13,DB!A:K,11,0),"")</f>
        <v>R5</v>
      </c>
      <c r="C13" s="37"/>
      <c r="D13" s="37" t="s">
        <v>35977</v>
      </c>
      <c r="E13" s="37"/>
      <c r="F13" s="38"/>
      <c r="G13" s="131">
        <f ca="1">IFERROR(NOW()-F13,"")</f>
        <v>46000.787850578701</v>
      </c>
      <c r="H13" s="38"/>
      <c r="I13" s="37" t="str">
        <f>IFERROR(VLOOKUP(D13,DB!A:F,6,0),"")</f>
        <v>SCECO</v>
      </c>
      <c r="J13" s="37" t="str">
        <f>IFERROR(VLOOKUP(D13,DB!A:G,7,0),"")</f>
        <v>Dead</v>
      </c>
      <c r="K13" s="37"/>
      <c r="L13" s="37" t="str">
        <f>IFERROR(VLOOKUP(D13,DB!A:I,9,0),"")</f>
        <v>Latis</v>
      </c>
    </row>
    <row r="14" spans="1:13">
      <c r="A14" s="37"/>
      <c r="B14" s="37" t="str">
        <f>IFERROR(VLOOKUP(D14,DB!A:K,11,0),"")</f>
        <v/>
      </c>
      <c r="C14" s="37"/>
      <c r="D14" s="37"/>
      <c r="E14" s="37"/>
      <c r="F14" s="38"/>
      <c r="G14" s="131">
        <f ca="1">IFERROR(NOW()-F14,"")</f>
        <v>46000.787850578701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46000.787850578701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46000.787850578701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46000.787850578701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46000.787850578701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46000.787850578701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46000.787850578701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46000.787850578701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46000.787850578701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46000.787850578701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46000.787850578701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46000.787850578701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46000.787850578701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46000.787850578701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46000.787850578701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46000.787850578701</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46000.787850578701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46000.787850578701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46000.787850578701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46000.787850578701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46000.787850578701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46000.787850578701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46000.787850578701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46000.787850578701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46000.787850578701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46000.787850578701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46000.787850578701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46000.787850578701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46000.787850578701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46000.787850578701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46000.787850578701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46000.787850578701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46000.787850578701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46000.787850578701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46000.787850578701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46000.787850578701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46000.787850578701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46000.787850578701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46000.787850578701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46000.787850578701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46000.787850578701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46000.787850578701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46000.787850578701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46000.787850578701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46000.787850578701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46000.787850578701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46000.787850578701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46000.787850578701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46000.787850578701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46000.787850578701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46000.787850578701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46000.787850578701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46000.787850578701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46000.787850578701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46000.787850578701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46000.787850578701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46000.787850578701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46000.787850578701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46000.787850578701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46000.787850578701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46000.787850578701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46000.787850578701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46000.787850578701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46000.787850578701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46000.787850578701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46000.787850578701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46000.787850578701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46000.787850578701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46000.787850578701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46000.787850578701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46000.787850578701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46000.787850578701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46000.787850578701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46000.787850578701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46000.787850578701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46000.787850578701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46000.787850578701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46000.787850578701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46000.787850578701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46000.787850578701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46000.787850578701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46000.787850578701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46000.787850578701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46000.787850578701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46000.787850578701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46000.787850578701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46000.787850578701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46000.787850578701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46000.787850578701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46000.787850578701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46000.787850578701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46000.787850578701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46000.787850578701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46000.787850578701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46000.787850578701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46000.787850578701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46000.787850578701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46000.787850578701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46000.787850578701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46000.787850578701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46000.787850578701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46000.787850578701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46000.787850578701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46000.787850578701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46000.787850578701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46000.787850578701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46000.787850578701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46000.787850578701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46000.787850578701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46000.787850578701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46000.787850578701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46000.787850578701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46000.787850578701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46000.787850578701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46000.787850578701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46000.787850578701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46000.787850578701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46000.787850578701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46000.787850578701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46000.787850578701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46000.787850578701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46000.787850578701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46000.787850578701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46000.787850578701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46000.787850578701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46000.787850578701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46000.787850578701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46000.787850578701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46000.787850578701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46000.787850578701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46000.787850578701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46000.787850578701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46000.787850578701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46000.787850578701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46000.787850578701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46000.787850578701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46000.787850578701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46000.787850578701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46000.787850578701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46000.787850578701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46000.787850578701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46000.787850578701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46000.787850578701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46000.787850578701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46000.787850578701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46000.787850578701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46000.787850578701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46000.787850578701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46000.787850578701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46000.787850578701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46000.787850578701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46000.787850578701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46000.787850578701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46000.787850578701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46000.787850578701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46000.787850578701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46000.787850578701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46000.787850578701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46000.787850578701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46000.787850578701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46000.787850578701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46000.787850578701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46000.787850578701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46000.787850578701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46000.787850578701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46000.787850578701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46000.787850578701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46000.787850578701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46000.787850578701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46000.787850578701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46000.787850578701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46000.787850578701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46000.787850578701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46000.787850578701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46000.787850578701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46000.787850578701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46000.787850578701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46000.787850578701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46000.787850578701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46000.787850578701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46000.787850578701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46000.787850578701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46000.787850578701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46000.787850578701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46000.787850578701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46000.787850578701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46000.787850578701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46000.787850578701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46000.787850578701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46000.787850578701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46000.787850578701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46000.787850578701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46000.787850578701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46000.787850578701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46000.787850578701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46000.787850578701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46000.787850578701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46000.787850578701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46000.787850578701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46000.787850578701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46000.787850578701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46000.787850578701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46000.787850578701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46000.787850578701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46000.787850578701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46000.787850578701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46000.787850578701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46000.787850578701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46000.787850578701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46000.787850578701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46000.787850578701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46000.787850578701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46000.787850578701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46000.787850578701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46000.787850578701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46000.787850578701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46000.787850578701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46000.787850578701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46000.787850578701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46000.787850578701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46000.787850578701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46000.787850578701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46000.787850578701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46000.787850578701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46000.787850578701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46000.787850578701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46000.787850578701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46000.787850578701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46000.787850578701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46000.787850578701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46000.787850578701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46000.787850578701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46000.787850578701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46000.787850578701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46000.787850578701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46000.787850578701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46000.787850578701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46000.787850578701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46000.787850578701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46000.787850578701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46000.787850578701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46000.787850578701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46000.787850578701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46000.787850578701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46000.787850578701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46000.787850578701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46000.787850578701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46000.787850578701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46000.787850578701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46000.787850578701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46000.787850578701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46000.787850578701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46000.787850578701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46000.787850578701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46000.787850578701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46000.787850578701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46000.787850578701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46000.787850578701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46000.787850578701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46000.787850578701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46000.787850578701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46000.787850578701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46000.787850578701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46000.787850578701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46000.787850578701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46000.787850578701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46000.787850578701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46000.787850578701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46000.787850578701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46000.787850578701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46000.787850578701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46000.787850578701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46000.787850578701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46000.787850578701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46000.787850578701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46000.787850578701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46000.787850578701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46000.787850578701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46000.787850578701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46000.787850578701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46000.787850578701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46000.787850578701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46000.787850578701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46000.787850578701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46000.787850578701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46000.787850578701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46000.787850578701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46000.787850578701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46000.787850578701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46000.787850578701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46000.787850578701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46000.787850578701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46000.787850578701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46000.787850578701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46000.787850578701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46000.787850578701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46000.787850578701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46000.787850578701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46000.787850578701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46000.787850578701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46000.787850578701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46000.787850578701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46000.787850578701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46000.787850578701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46000.787850578701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46000.787850578701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46000.787850578701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46000.787850578701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46000.787850578701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46000.787850578701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46000.787850578701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46000.787850578701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46000.787850578701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46000.787850578701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46000.787850578701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46000.787850578701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46000.787850578701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46000.787850578701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46000.787850578701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46000.787850578701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46000.787850578701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46000.787850578701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46000.787850578701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46000.787850578701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46000.787850578701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46000.787850578701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46000.787850578701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46000.787850578701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46000.787850578701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46000.787850578701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46000.787850578701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46000.787850578701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46000.787850578701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46000.787850578701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46000.787850578701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46000.787850578701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46000.787850578701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46000.787850578701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46000.787850578701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46000.787850578701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46000.787850578701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46000.787850578701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46000.787850578701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46000.787850578701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46000.787850578701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46000.787850578701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46000.787850578701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46000.787850578701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46000.787850578701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46000.787850578701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46000.787850578701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46000.787850578701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46000.787850578701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46000.787850578701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46000.787850578701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46000.787850578701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46000.787850578701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46000.787850578701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46000.787850578701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46000.787850578701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46000.787850578701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46000.787850578701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46000.787850578701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46000.787850578701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46000.787850578701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46000.787850578701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46000.787850578701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46000.787850578701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46000.787850578701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46000.787850578701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46000.787850578701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46000.787850578701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46000.787850578701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46000.787850578701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46000.787850578701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46000.787850578701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46000.787850578701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46000.787850578701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46000.787850578701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46000.787850578701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46000.787850578701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46000.787850578701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46000.787850578701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46000.787850578701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46000.787850578701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46000.787850578701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46000.787850578701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46000.787850578701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46000.787850578701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46000.787850578701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46000.787850578701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46000.787850578701</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46000.787850578701</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2025-12-09T15:56:18Z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