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79" documentId="13_ncr:1_{F6CB121F-512D-4AA6-A0C1-0FB36C537598}" xr6:coauthVersionLast="47" xr6:coauthVersionMax="47" xr10:uidLastSave="{8AA553E8-D6DA-4022-8068-BA34A368A91C}"/>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<sst xmlns="http://schemas.openxmlformats.org/spreadsheetml/2006/main" count="180268" uniqueCount="39118">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</sst>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302.19643437500054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R3</v>
      </c>
      <c r="C3" s="133"/>
      <c r="D3" s="133" t="s">
        <v>25543</v>
      </c>
      <c r="E3" s="134"/>
      <c r="F3" s="135"/>
      <c r="G3" s="136">
        <f ca="1">IFERROR(NOW()-F3,"")</f>
        <v>45965.144860300927</v>
      </c>
      <c r="H3" s="135"/>
      <c r="I3" s="133" t="str">
        <f>IFERROR(VLOOKUP(D3,DB!A:F,6,0),"")</f>
        <v>SCECO+STB</v>
      </c>
      <c r="J3" s="133" t="str">
        <f>IFERROR(VLOOKUP(D3,DB!A:G,7,0),"")</f>
        <v>Good+Good+No BB Design</v>
      </c>
      <c r="K3" s="137"/>
      <c r="L3" s="138" t="str">
        <f>IFERROR(VLOOKUP(D3,DB!A:I,9,0),"")</f>
        <v>Latis</v>
      </c>
    </row>
    <row r="4" spans="1:15" ht="15" customHeight="1">
      <c r="A4" s="132"/>
      <c r="B4" s="133" t="str">
        <f>IFERROR(VLOOKUP(D4,DB!A:K,11,0),"")</f>
        <v/>
      </c>
      <c r="C4" s="133"/>
      <c r="D4" s="133"/>
      <c r="E4" s="134"/>
      <c r="F4" s="135"/>
      <c r="G4" s="136">
        <f ca="1">IFERROR(NOW()-F4,"")</f>
        <v>45965.144860300927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45965.144860300927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45965.144860300927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45965.144860300927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45965.144860300927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45965.144860300927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45965.144860300927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45965.144860300927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45965.144860300927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45965.144860300927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45965.144860300927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45965.144860300927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45965.144860300927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45965.144860300927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45965.144860300927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45965.144860300927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45965.144860300927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45965.144860300927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45965.144860300927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45965.144860300927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45965.144860300927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45965.144860300927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45965.144860300927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45965.144860300927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45965.144860300927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45965.144860300927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45965.144860300927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45965.144860300927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45965.144860300927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45965.144860300927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45965.144860300927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45965.144860300927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45965.144860300927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45965.144860300927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45965.144860300927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45965.144860300927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45965.144860300927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45965.144860300927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45965.144860300927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45965.144860300927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45965.144860300927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45965.144860300927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45965.144860300927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45965.144860300927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45965.144860300927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45965.144860300927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45965.144860300927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45965.144860300927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45965.144860300927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45965.144860300927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45965.144860300927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45965.144860300927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45965.144860300927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45965.144860300927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45965.144860300927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45965.144860300927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45965.144860300927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45965.144860300927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45965.144860300927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45965.144860300927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45965.144860300927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45965.144860300927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45965.144860300927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45965.144860300927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45965.144860300927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45965.144860300927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45965.144860300927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45965.144860300927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45965.144860300927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45965.144860300927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45965.144860300927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45965.144860300927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45965.144860300927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45965.144860300927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45965.144860300927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45965.144860300927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45965.144860300927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45965.144860300927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45965.144860300927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45965.144860300927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45965.144860300927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45965.144860300927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45965.144860300927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45965.144860300927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45965.144860300927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45965.144860300927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45965.144860300927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45965.144860300927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45965.144860300927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45965.144860300927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45965.144860300927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45965.144860300927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45965.144860300927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45965.144860300927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45965.144860300927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45965.144860300927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45965.144860300927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45965.144860300927</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45965.144860300927</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140.1450223379652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6.4027769675958552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0.27591354167088866</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45965.144860300927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45965.144860300927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45965.144860300927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45965.144860300927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45965.144860300927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45965.144860300927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45965.144860300927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45965.144860300927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45965.144860300927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45965.144860300927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45965.144860300927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45965.144860300927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45965.144860300927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45965.144860300927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45965.144860300927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45965.144860300927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45965.144860300927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45965.144860300927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45965.144860300927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45965.144860300927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45965.144860300927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45965.144860300927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45965.144860300927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45965.144860300927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45965.144860300927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45965.144860300927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45965.144860300927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45965.144860300927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45965.144860300927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45965.144860300927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45965.144860300927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45965.144860300927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45965.144860300927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45965.144860300927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45965.144860300927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45965.144860300927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45965.144860300927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45965.144860300927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45965.144860300927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45965.144860300927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45965.144860300927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45965.144860300927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45965.144860300927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45965.144860300927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45965.144860300927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45965.144860300927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45965.144860300927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45965.144860300927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45965.144860300927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45965.144860300927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45965.144860300927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45965.144860300927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45965.144860300927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45965.144860300927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45965.144860300927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45965.144860300927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45965.144860300927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45965.144860300927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45965.144860300927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45965.144860300927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45965.144860300927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45965.144860300927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45965.144860300927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45965.144860300927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45965.144860300927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45965.144860300927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45965.144860300927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45965.144860300927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45965.144860300927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45965.144860300927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45965.144860300927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45965.144860300927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45965.144860300927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45965.144860300927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45965.144860300927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45965.144860300927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45965.144860300927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45965.144860300927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45965.144860300927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45965.144860300927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45965.144860300927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45965.144860300927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45965.144860300927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45965.144860300927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45965.144860300927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45965.144860300927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45965.144860300927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45965.144860300927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45965.144860300927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45965.144860300927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45965.144860300927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45965.144860300927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45965.144860300927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45965.144860300927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45965.144860300927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45965.144860300927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45965.144860300927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45965.144860300927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45965.144860300927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45965.144860300927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45965.144860300927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45965.144860300927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45965.144860300927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45965.144860300927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45965.144860300927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45965.144860300927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45965.144860300927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45965.144860300927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45965.144860300927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45965.144860300927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45965.144860300927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45965.144860300927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45965.144860300927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45965.144860300927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45965.144860300927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45965.144860300927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45965.144860300927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45965.144860300927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45965.144860300927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45965.144860300927</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18" t="s">
        <v>5244</v>
      </c>
      <c r="E2" s="18"/>
      <c r="F2" s="20"/>
      <c r="G2" s="21">
        <f t="shared" ref="G2:G29" ca="1" si="0">IFERROR(NOW()-F2,"-")</f>
        <v>45965.144860300927</v>
      </c>
      <c r="H2" s="22"/>
      <c r="I2" s="19" t="str">
        <f>IFERROR(VLOOKUP(D2,DB!A:F,6,0),"")</f>
        <v>Power Cube</v>
      </c>
      <c r="J2" s="18" t="str">
        <f>IFERROR(VLOOKUP(D2,DB!A:G,7,0),"")</f>
        <v>Good</v>
      </c>
      <c r="K2" s="46"/>
      <c r="L2" s="23" t="str">
        <f>IFERROR(VLOOKUP(D2,DB!A:I,9,0),"")</f>
        <v>Zain</v>
      </c>
    </row>
    <row r="3" spans="1:13" ht="15" customHeight="1">
      <c r="A3" s="19"/>
      <c r="B3" s="62" t="str">
        <f>IFERROR(VLOOKUP(D3,DB!A:K,11,0),"")</f>
        <v/>
      </c>
      <c r="C3" s="18"/>
      <c r="D3" s="18"/>
      <c r="E3" s="18"/>
      <c r="F3" s="20"/>
      <c r="G3" s="21">
        <f t="shared" ca="1" si="0"/>
        <v>45965.144860300927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45965.144860300927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45965.144860300927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45965.144860300927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45965.144860300927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45965.144860300927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45965.144860300927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45965.144860300927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45965.144860300927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45965.144860300927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45965.144860300927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45965.144860300927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45965.144860300927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45965.144860300927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45965.144860300927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45965.144860300927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45965.144860300927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45965.144860300927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45965.144860300927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45965.144860300927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45965.144860300927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45965.144860300927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45965.144860300927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45965.144860300927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45965.144860300927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45965.144860300927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45965.144860300927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45965.144860300927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45965.144860300927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45965.144860300927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45965.144860300927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45965.144860300927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45965.144860300927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45965.144860300927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45965.144860300927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45965.144860300927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45965.144860300927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45965.144860300927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45965.144860300927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45965.144860300927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45965.144860300927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45965.144860300927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45965.144860300927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45965.144860300927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45965.144860300927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45965.144860300927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45965.144860300927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45965.144860300927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45965.144860300927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45965.144860300927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45965.144860300927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45965.144860300927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45965.144860300927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45965.144860300927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45965.144860300927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45965.144860300927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45965.144860300927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45965.144860300927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45965.144860300927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45965.144860300927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45965.144860300927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45965.144860300927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45965.144860300927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45965.144860300927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45965.144860300927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45965.144860300927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45965.144860300927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45965.144860300927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45965.144860300927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45965.144860300927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45965.144860300927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45965.144860300927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45965.144860300927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45965.144860300927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45965.144860300927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45965.144860300927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45965.144860300927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45965.144860300927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45965.144860300927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45965.144860300927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45965.144860300927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45965.144860300927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45965.144860300927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45965.144860300927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45965.144860300927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45965.144860300927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45965.144860300927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45965.144860300927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45965.144860300927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45965.144860300927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45965.144860300927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45965.144860300927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45965.144860300927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45965.144860300927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45965.144860300927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45965.144860300927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45965.144860300927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45965.144860300927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45965.144860300927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45965.144860300927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45965.144860300927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45965.144860300927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45965.144860300927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45965.144860300927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45965.144860300927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45965.144860300927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45965.144860300927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45965.144860300927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45965.144860300927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45965.144860300927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45965.144860300927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45965.144860300927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45965.144860300927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45965.144860300927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45965.144860300927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45965.144860300927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45965.144860300927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45965.144860300927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45965.144860300927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45965.144860300927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45965.144860300927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45965.144860300927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45965.144860300927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45965.144860300927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45965.144860300927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45965.144860300927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45965.144860300927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45965.144860300927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45965.144860300927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45965.144860300927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45965.144860300927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45965.144860300927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45965.144860300927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45965.144860300927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45965.144860300927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45965.144860300927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45965.144860300927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45965.144860300927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45965.144860300927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45965.144860300927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45965.144860300927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45965.144860300927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45965.144860300927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45965.144860300927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45965.144860300927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45965.144860300927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45965.144860300927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45965.144860300927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45965.144860300927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45965.144860300927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45965.144860300927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45965.144860300927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45965.144860300927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45965.144860300927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45965.144860300927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45965.144860300927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45965.144860300927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45965.144860300927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45965.144860300927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45965.144860300927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45965.144860300927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45965.144860300927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45965.144860300927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45965.144860300927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45965.144860300927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45965.144860300927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45965.144860300927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45965.144860300927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45965.144860300927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45965.144860300927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45965.144860300927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45965.144860300927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45965.144860300927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45965.144860300927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45965.144860300927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45965.144860300927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45965.144860300927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45965.144860300927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45965.144860300927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45965.144860300927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45965.144860300927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45965.144860300927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45965.144860300927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45965.144860300927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45965.144860300927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45965.144860300927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45965.144860300927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45965.144860300927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45965.144860300927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45965.144860300927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45965.144860300927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45965.144860300927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45965.144860300927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45965.144860300927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45965.144860300927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45965.144860300927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45965.144860300927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45965.144860300927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45965.144860300927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45965.144860300927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45965.144860300927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45965.144860300927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45965.144860300927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45965.144860300927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45965.144860300927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45965.144860300927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45965.144860300927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45965.144860300927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45965.144860300927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45965.144860300927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45965.144860300927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45965.144860300927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45965.144860300927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45965.144860300927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45965.144860300927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45965.144860300927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45965.144860300927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45965.144860300927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45965.144860300927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45965.144860300927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45965.144860300927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45965.144860300927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45965.144860300927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45965.144860300927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45965.144860300927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45965.144860300927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45965.144860300927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45965.144860300927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45965.144860300927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45965.144860300927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45965.144860300927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45965.144860300927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45965.144860300927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45965.144860300927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45965.144860300927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45965.144860300927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45965.144860300927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45965.144860300927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45965.144860300927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45965.144860300927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45965.144860300927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45965.144860300927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45965.144860300927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45965.144860300927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45965.144860300927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45965.144860300927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45965.144860300927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45965.144860300927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45965.144860300927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45965.144860300927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45965.144860300927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45965.144860300927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45965.144860300927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45965.144860300927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45965.144860300927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45965.144860300927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45965.144860300927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45965.144860300927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45965.144860300927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45965.144860300927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45965.144860300927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45965.144860300927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45965.144860300927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45965.144860300927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45965.144860300927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45965.144860300927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45965.144860300927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45965.144860300927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45965.144860300927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45965.144860300927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45965.144860300927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45965.144860300927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45965.144860300927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45965.144860300927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45965.144860300927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45965.144860300927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45965.144860300927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45965.144860300927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45965.144860300927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45965.144860300927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45965.144860300927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45965.144860300927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45965.144860300927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45965.144860300927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45965.144860300927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45965.144860300927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45965.144860300927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45965.144860300927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45965.144860300927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45965.144860300927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45965.144860300927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45965.144860300927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45965.144860300927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45965.144860300927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45965.144860300927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45965.144860300927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45965.144860300927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45965.144860300927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45965.144860300927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45965.144860300927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45965.144860300927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45965.144860300927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45965.144860300927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45965.144860300927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45965.144860300927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45965.144860300927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45965.144860300927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45965.144860300927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45965.144860300927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45965.144860300927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45965.144860300927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45965.144860300927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45965.144860300927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45965.144860300927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45965.144860300927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45965.144860300927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45965.144860300927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45965.144860300927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45965.144860300927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45965.144860300927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45965.144860300927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45965.144860300927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45965.144860300927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45965.144860300927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45965.144860300927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45965.144860300927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45965.144860300927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45965.144860300927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45965.144860300927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45965.144860300927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45965.144860300927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45965.144860300927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45965.144860300927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45965.144860300927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45965.144860300927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45965.144860300927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45965.144860300927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45965.144860300927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45965.144860300927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45965.144860300927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45965.144860300927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45965.144860300927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45965.144860300927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45965.144860300927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45965.144860300927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45965.144860300927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45965.144860300927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45965.144860300927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45965.144860300927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45965.144860300927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45965.144860300927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45965.144860300927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45965.144860300927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45965.144860300927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45965.144860300927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45965.144860300927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45965.144860300927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45965.144860300927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45965.144860300927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45965.144860300927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45965.144860300927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45965.144860300927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45965.144860300927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45965.144860300927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45965.144860300927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45965.144860300927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45965.144860300927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45965.144860300927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45965.144860300927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45965.144860300927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45965.144860300927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45965.144860300927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45965.144860300927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45965.144860300927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45965.144860300927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45965.144860300927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45965.144860300927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45965.144860300927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45965.144860300927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45965.144860300927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45965.144860300927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45965.144860300927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45965.144860300927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45965.144860300927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45965.144860300927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45965.144860300927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45965.144860300927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45965.144860300927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45965.144860300927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45965.144860300927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45965.144860300927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45965.144860300927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45965.144860300927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45965.144860300927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45965.144860300927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45965.144860300927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45965.144860300927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45965.144860300927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45965.144860300927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45965.144860300927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45965.144860300927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45965.144860300927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45965.144860300927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45965.144860300927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45965.144860300927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45965.144860300927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45965.144860300927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45965.144860300927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45965.144860300927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45965.144860300927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45965.144860300927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45965.144860300927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45965.144860300927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45965.144860300927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45965.144860300927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45965.144860300927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45965.144860300927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45965.144860300927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45965.144860300927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45965.144860300927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45965.144860300927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45965.144860300927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45965.144860300927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45965.144860300927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45965.144860300927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45965.144860300927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45965.144860300927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45965.144860300927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45965.144860300927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45965.144860300927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45965.144860300927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45965.144860300927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45965.144860300927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45965.144860300927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45965.144860300927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45965.144860300927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45965.144860300927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45965.144860300927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45965.144860300927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45965.144860300927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45965.144860300927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45965.144860300927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45965.144860300927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45965.144860300927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45965.144860300927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45965.144860300927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45965.144860300927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45965.144860300927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45965.144860300927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45965.144860300927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45965.144860300927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45965.144860300927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45965.144860300927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45965.144860300927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45965.144860300927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45965.144860300927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45965.144860300927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45965.144860300927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45965.144860300927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45965.144860300927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45965.144860300927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45965.144860300927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45965.144860300927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45965.144860300927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45965.144860300927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45965.144860300927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45965.144860300927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45965.144860300927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45965.144860300927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45965.144860300927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45965.144860300927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45965.144860300927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45965.144860300927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45965.144860300927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45965.144860300927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45965.144860300927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45965.144860300927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45965.144860300927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45965.144860300927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45965.144860300927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45965.144860300927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45965.144860300927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45965.144860300927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45965.144860300927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45965.144860300927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45965.144860300927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45965.144860300927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45965.144860300927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45965.144860300927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45965.144860300927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45965.144860300927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45965.144860300927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45965.144860300927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45965.144860300927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45965.144860300927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45965.144860300927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45965.144860300927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45965.144860300927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45965.144860300927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45965.144860300927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45965.144860300927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45965.144860300927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45965.144860300927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45965.144860300927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45965.144860300927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45965.144860300927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45965.144860300927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45965.144860300927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45965.144860300927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45965.144860300927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45965.144860300927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45965.144860300927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45965.144860300927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45965.144860300927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45965.144860300927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45965.144860300927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45965.144860300927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45965.144860300927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45965.144860300927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45965.144860300927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45965.144860300927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45965.144860300927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45965.144860300927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45965.144860300927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45965.144860300927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45965.144860300927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45965.144860300927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45965.144860300927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45965.144860300927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45965.144860300927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45965.144860300927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45965.144860300927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45965.144860300927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45965.144860300927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45965.144860300927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45965.144860300927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45965.144860300927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45965.144860300927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45965.144860300927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45965.144860300927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45965.144860300927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45965.144860300927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45965.144860300927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45965.144860300927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45965.144860300927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45965.144860300927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45965.144860300927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45965.144860300927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45965.144860300927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45965.144860300927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45965.144860300927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45965.144860300927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45965.144860300927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45965.144860300927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45965.144860300927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45965.144860300927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45965.144860300927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45965.144860300927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45965.144860300927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45965.144860300927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45965.144860300927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45965.144860300927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45965.144860300927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45965.144860300927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45965.144860300927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45965.144860300927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45965.144860300927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45965.144860300927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45965.144860300927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45965.144860300927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45965.144860300927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45965.144860300927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45965.144860300927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45965.144860300927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45965.144860300927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45965.144860300927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45965.144860300927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45965.144860300927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45965.144860300927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45965.144860300927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45965.144860300927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45965.144860300927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45965.144860300927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45965.144860300927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45965.144860300927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45965.144860300927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45965.144860300927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45965.144860300927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45965.144860300927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45965.144860300927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45965.144860300927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45965.144860300927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45965.144860300927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45965.144860300927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45965.144860300927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45965.144860300927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45965.144860300927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45965.144860300927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45965.144860300927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45965.144860300927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45965.144860300927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45965.144860300927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45965.144860300927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45965.144860300927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45965.144860300927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45965.144860300927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45965.144860300927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45965.144860300927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45965.144860300927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45965.144860300927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45965.144860300927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45965.144860300927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45965.144860300927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45965.144860300927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45965.144860300927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45965.144860300927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45965.144860300927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45965.144860300927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45965.144860300927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45965.144860300927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45965.144860300927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45965.144860300927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45965.144860300927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45965.144860300927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45965.144860300927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45965.144860300927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45965.144860300927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45965.144860300927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45965.144860300927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45965.144860300927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45965.144860300927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45965.144860300927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45965.144860300927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45965.144860300927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45965.144860300927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45965.144860300927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45965.144860300927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45965.144860300927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45965.144860300927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45965.144860300927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45965.144860300927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45965.144860300927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45965.144860300927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45965.144860300927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45965.144860300927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45965.144860300927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45965.144860300927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45965.144860300927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45965.144860300927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45965.144860300927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45965.144860300927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45965.144860300927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45965.144860300927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45965.144860300927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45965.144860300927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45965.144860300927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45965.144860300927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45965.144860300927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45965.144860300927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45965.144860300927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45965.144860300927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45965.144860300927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45965.144860300927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45965.144860300927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45965.144860300927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45965.144860300927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45965.144860300927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45965.144860300927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45965.144860300927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45965.144860300927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45965.144860300927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45965.144860300927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45965.144860300927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45965.144860300927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45965.144860300927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45965.144860300927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45965.144860300927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45965.144860300927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45965.144860300927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45965.144860300927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45965.144860300927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45965.144860300927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45965.144860300927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45965.144860300927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45965.144860300927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45965.144860300927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45965.144860300927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45965.144860300927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45965.144860300927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45965.144860300927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45965.144860300927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45965.144860300927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45965.144860300927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45965.144860300927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45965.144860300927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45965.144860300927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45965.144860300927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45965.144860300927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45965.144860300927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45965.144860300927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45965.144860300927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45965.144860300927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45965.144860300927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45965.144860300927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45965.144860300927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45965.144860300927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45965.144860300927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45965.144860300927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45965.144860300927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45965.144860300927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45965.144860300927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45965.144860300927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45965.144860300927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45965.144860300927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45965.144860300927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45965.144860300927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45965.144860300927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45965.144860300927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45965.144860300927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45965.144860300927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45965.144860300927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45965.144860300927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45965.144860300927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45965.144860300927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45965.144860300927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45965.144860300927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45965.144860300927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45965.144860300927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45965.144860300927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45965.144860300927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45965.144860300927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45965.144860300927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45965.144860300927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45965.144860300927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45965.144860300927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45965.144860300927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45965.144860300927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45965.144860300927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45965.144860300927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45965.144860300927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45965.144860300927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45965.144860300927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45965.144860300927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45965.144860300927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45965.144860300927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45965.144860300927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45965.144860300927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45965.144860300927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45965.144860300927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45965.144860300927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45965.144860300927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45965.144860300927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45965.144860300927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45965.144860300927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45965.144860300927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45965.144860300927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45965.144860300927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45965.144860300927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45965.144860300927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45965.144860300927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45965.144860300927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45965.144860300927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45965.144860300927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45965.144860300927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45965.144860300927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45965.144860300927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45965.144860300927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45965.144860300927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45965.144860300927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45965.144860300927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45965.144860300927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45965.144860300927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45965.144860300927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45965.144860300927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45965.144860300927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45965.144860300927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45965.144860300927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45965.144860300927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45965.144860300927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45965.144860300927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45965.144860300927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45965.144860300927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45965.144860300927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45965.144860300927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45965.144860300927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45965.144860300927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45965.144860300927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45965.144860300927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45965.144860300927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45965.144860300927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45965.144860300927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45965.144860300927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45965.144860300927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45965.144860300927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45965.144860300927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45965.144860300927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45965.144860300927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45965.144860300927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45965.144860300927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45965.144860300927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45965.144860300927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45965.144860300927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45965.144860300927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45965.144860300927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45965.144860300927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45965.144860300927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45965.144860300927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45965.144860300927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45965.144860300927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45965.144860300927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45965.144860300927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45965.144860300927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45965.144860300927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45965.144860300927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45965.144860300927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45965.144860300927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45965.144860300927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45965.144860300927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45965.144860300927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45965.144860300927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45965.144860300927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45965.144860300927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45965.144860300927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45965.144860300927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45965.144860300927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45965.144860300927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45965.144860300927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45965.144860300927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45965.144860300927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45965.144860300927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45965.144860300927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45965.144860300927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45965.144860300927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45965.144860300927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45965.144860300927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45965.144860300927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45965.144860300927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45965.144860300927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45965.144860300927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45965.144860300927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45965.144860300927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45965.144860300927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45965.144860300927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45965.144860300927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45965.144860300927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45965.144860300927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45965.144860300927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45965.144860300927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45965.144860300927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45965.144860300927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45965.144860300927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45965.144860300927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45965.144860300927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45965.144860300927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45965.144860300927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45965.144860300927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45965.144860300927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45965.144860300927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45965.144860300927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45965.144860300927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45965.144860300927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45965.144860300927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45965.144860300927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45965.144860300927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45965.144860300927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45965.144860300927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45965.144860300927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45965.144860300927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45965.144860300927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45965.144860300927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45965.144860300927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45965.144860300927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45965.144860300927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45965.144860300927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45965.144860300927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45965.144860300927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45965.144860300927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45965.144860300927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45965.144860300927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45965.144860300927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45965.144860300927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45965.144860300927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45965.144860300927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45965.144860300927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45965.144860300927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45965.144860300927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45965.144860300927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45965.144860300927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45965.144860300927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45965.144860300927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45965.144860300927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45965.144860300927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45965.144860300927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45965.144860300927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45965.144860300927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45965.144860300927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45965.144860300927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45965.144860300927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45965.144860300927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45965.144860300927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45965.144860300927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45965.144860300927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45965.144860300927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45965.144860300927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45965.144860300927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45965.144860300927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45965.144860300927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45965.144860300927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45965.144860300927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45965.144860300927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45965.144860300927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45965.144860300927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45965.144860300927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45965.144860300927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45965.144860300927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45965.144860300927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45965.144860300927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45965.144860300927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45965.144860300927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45965.144860300927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45965.144860300927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45965.144860300927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45965.144860300927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45965.144860300927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45965.144860300927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45965.144860300927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45965.144860300927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45965.144860300927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45965.144860300927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45965.144860300927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45965.144860300927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45965.144860300927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45965.144860300927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45965.144860300927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45965.144860300927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45965.144860300927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45965.144860300927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45965.144860300927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45965.144860300927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45965.144860300927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45965.144860300927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45965.144860300927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45965.144860300927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45965.144860300927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45965.144860300927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45965.144860300927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45965.144860300927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45965.144860300927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45965.144860300927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45965.144860300927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45965.144860300927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45965.144860300927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45965.144860300927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45965.144860300927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45965.144860300927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45965.144860300927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45965.144860300927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45965.144860300927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45965.144860300927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45965.144860300927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45965.144860300927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45965.144860300927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45965.144860300927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45965.144860300927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45965.144860300927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45965.144860300927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45965.144860300927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45965.144860300927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45965.144860300927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45965.144860300927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45965.144860300927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45965.144860300927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45965.144860300927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45965.144860300927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45965.144860300927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45965.144860300927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45965.144860300927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45965.144860300927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45965.144860300927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45965.144860300927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45965.144860300927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45965.144860300927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45965.144860300927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45965.144860300927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45965.144860300927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45965.144860300927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45965.144860300927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45965.144860300927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45965.144860300927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45965.144860300927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45965.144860300927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45965.144860300927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45965.144860300927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45965.144860300927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45965.144860300927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45965.144860300927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45965.144860300927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45965.144860300927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45965.144860300927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45965.144860300927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45965.144860300927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45965.144860300927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45965.144860300927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45965.144860300927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45965.144860300927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45965.144860300927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45965.144860300927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45965.144860300927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45965.144860300927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45965.144860300927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45965.144860300927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45965.144860300927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45965.144860300927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45965.144860300927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45965.144860300927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45965.144860300927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45965.144860300927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45965.144860300927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45965.144860300927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45965.144860300927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45965.144860300927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45965.144860300927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45965.144860300927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45965.144860300927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45965.144860300927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45965.144860300927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45965.144860300927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45965.144860300927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45965.144860300927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45965.144860300927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45965.144860300927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45965.144860300927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45965.144860300927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45965.144860300927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45965.144860300927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45965.144860300927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45965.144860300927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45965.144860300927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45965.144860300927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45965.144860300927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45965.144860300927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45965.144860300927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45965.144860300927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45965.144860300927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45965.144860300927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45965.144860300927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45965.144860300927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45965.144860300927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45965.144860300927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45965.144860300927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45965.144860300927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45965.144860300927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45965.144860300927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45965.144860300927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45965.144860300927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45965.144860300927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45965.144860300927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45965.144860300927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45965.144860300927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45965.144860300927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45965.144860300927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45965.144860300927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45965.144860300927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45965.144860300927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45965.144860300927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45965.144860300927</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261.66414270833047</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45965.144860300927</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45965.144860300927</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45965.144860300927</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45965.144860300927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45965.144860300927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45965.144860300927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45965.144860300927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45965.144860300927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45965.144860300927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45965.144860300927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45965.144860300927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45965.144860300927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45965.144860300927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45965.144860300927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45965.144860300927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45965.144860300927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45965.144860300927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45965.144860300927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45965.144860300927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45965.144860300927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45965.144860300927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45965.144860300927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45965.144860300927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45965.144860300927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45965.144860300927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45965.144860300927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45965.144860300927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45965.144860300927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45965.144860300927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45965.144860300927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45965.144860300927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45965.144860300927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45965.144860300927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45965.144860300927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45965.144860300927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45965.144860300927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45965.144860300927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45965.144860300927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45965.144860300927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45965.144860300927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45965.144860300927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45965.144860300927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45965.144860300927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45965.144860300927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45965.144860300927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45965.144860300927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45965.144860300927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45965.144860300927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45965.144860300927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45965.144860300927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45965.144860300927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45965.144860300927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45965.144860300927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45965.144860300927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45965.144860300927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45965.144860300927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45965.144860300927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45965.144860300927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45965.144860300927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45965.144860300927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45965.144860300927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45965.144860300927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45965.144860300927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45965.144860300927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45965.144860300927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45965.144860300927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45965.144860300927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45965.144860300927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45965.144860300927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45965.144860300927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45965.144860300927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45965.144860300927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45965.144860300927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45965.144860300927</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45965.144860300927</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73.312800115738355</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38.95598298611003</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16.483749189814262</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45965.144860300927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45965.144860300927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45965.144860300927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45965.144860300927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45965.144860300927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45965.144860300927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45965.144860300927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45965.144860300927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45965.144860300927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45965.144860300927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45965.144860300927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45965.144860300927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45965.144860300927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45965.144860300927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45965.144860300927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45965.144860300927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45965.144860300927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45965.144860300927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45965.144860300927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45965.144860300927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45965.144860300927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45965.144860300927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45965.144860300927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45965.144860300927</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45965.144860300927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45965.144860300927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45965.144860300927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45965.144860300927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45965.144860300927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45965.144860300927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45965.144860300927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45965.144860300927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45965.144860300927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45965.144860300927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45965.144860300927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45965.144860300927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45965.144860300927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45965.144860300927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45965.144860300927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45965.144860300927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45965.144860300927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45965.144860300927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45965.144860300927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45965.144860300927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45965.144860300927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45965.144860300927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45965.144860300927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45965.144860300927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45965.144860300927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45965.144860300927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45965.144860300927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45965.144860300927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45965.144860300927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45965.144860300927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45965.144860300927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45965.144860300927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45965.144860300927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45965.144860300927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45965.144860300927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45965.144860300927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45965.144860300927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45965.144860300927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45965.144860300927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45965.144860300927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45965.144860300927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45965.144860300927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45965.144860300927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45965.144860300927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45965.144860300927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45965.144860300927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45965.144860300927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45965.144860300927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45965.144860300927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45965.144860300927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45965.144860300927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45965.144860300927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45965.144860300927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45965.144860300927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45965.144860300927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45965.144860300927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45965.144860300927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45965.144860300927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45965.144860300927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45965.144860300927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45965.144860300927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45965.144860300927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45965.144860300927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45965.144860300927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45965.144860300927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45965.144860300927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45965.144860300927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45965.144860300927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45965.144860300927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45965.144860300927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45965.144860300927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45965.144860300927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45965.144860300927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45965.144860300927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45965.144860300927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45965.144860300927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45965.144860300927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45965.144860300927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45965.144860300927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45965.144860300927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45965.144860300927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45965.144860300927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45965.144860300927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45965.144860300927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45965.144860300927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45965.144860300927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45965.144860300927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45965.144860300927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45965.144860300927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45965.144860300927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45965.144860300927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45965.144860300927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45965.144860300927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45965.144860300927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45965.144860300927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45965.144860300927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45965.144860300927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45965.144860300927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45965.144860300927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45965.144860300927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45965.144860300927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45965.144860300927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45965.144860300927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45965.144860300927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45965.144860300927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45965.144860300927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45965.144860300927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45965.144860300927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45965.144860300927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45965.144860300927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45965.144860300927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45965.144860300927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45965.144860300927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45965.144860300927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45965.144860300927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45965.144860300927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45965.144860300927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45965.144860300927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45965.144860300927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45965.144860300927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45965.144860300927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45965.144860300927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45965.144860300927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45965.144860300927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45965.144860300927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45965.144860300927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45965.144860300927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45965.144860300927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45965.144860300927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45965.144860300927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45965.144860300927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45965.144860300927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45965.144860300927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45965.144860300927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45965.144860300927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45965.144860300927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45965.144860300927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45965.144860300927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45965.144860300927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45965.144860300927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45965.144860300927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45965.144860300927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45965.144860300927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45965.144860300927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45965.144860300927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45965.144860300927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45965.144860300927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45965.144860300927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45965.144860300927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45965.144860300927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45965.144860300927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45965.144860300927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45965.144860300927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45965.144860300927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45965.144860300927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45965.144860300927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45965.144860300927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45965.144860300927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45965.144860300927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45965.144860300927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45965.144860300927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45965.144860300927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45965.144860300927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45965.144860300927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45965.144860300927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45965.144860300927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45965.144860300927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45965.144860300927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45965.144860300927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45965.144860300927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45965.144860300927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45965.144860300927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45965.144860300927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45965.144860300927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45965.144860300927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45965.144860300927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45965.144860300927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45965.144860300927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45965.144860300927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45965.144860300927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45965.144860300927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45965.144860300927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45965.144860300927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45965.144860300927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45965.144860300927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45965.144860300927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45965.144860300927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45965.144860300927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45965.144860300927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45965.144860300927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45965.144860300927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45965.144860300927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45965.144860300927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45965.144860300927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45965.144860300927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45965.144860300927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45965.144860300927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45965.144860300927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45965.144860300927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45965.144860300927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45965.144860300927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45965.144860300927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45965.144860300927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45965.144860300927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45965.144860300927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45965.144860300927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45965.144860300927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45965.144860300927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45965.144860300927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45965.144860300927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45965.144860300927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45965.144860300927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45965.144860300927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45965.144860300927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45965.144860300927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45965.144860300927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45965.144860300927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45965.144860300927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45965.144860300927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45965.144860300927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45965.144860300927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45965.144860300927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45965.144860300927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45965.144860300927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45965.144860300927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45965.144860300927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45965.144860300927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45965.144860300927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45965.144860300927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45965.144860300927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45965.144860300927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45965.144860300927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45965.144860300927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45965.144860300927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45965.144860300927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45965.144860300927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45965.144860300927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45965.144860300927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45965.144860300927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45965.144860300927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45965.144860300927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45965.144860300927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45965.144860300927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45965.144860300927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45965.144860300927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45965.144860300927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45965.144860300927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45965.144860300927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45965.144860300927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45965.144860300927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45965.144860300927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45965.144860300927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45965.144860300927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45965.144860300927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45965.144860300927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45965.144860300927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45965.144860300927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45965.144860300927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45965.144860300927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45965.144860300927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45965.144860300927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45965.144860300927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45965.144860300927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45965.144860300927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45965.144860300927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45965.144860300927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45965.144860300927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45965.144860300927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45965.144860300927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45965.144860300927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45965.144860300927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45965.144860300927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45965.144860300927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45965.144860300927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45965.144860300927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45965.144860300927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45965.144860300927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45965.144860300927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45965.144860300927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45965.144860300927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45965.144860300927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45965.144860300927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45965.144860300927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45965.144860300927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45965.144860300927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45965.144860300927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45965.144860300927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45965.144860300927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45965.144860300927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45965.144860300927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45965.144860300927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45965.144860300927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45965.144860300927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45965.144860300927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45965.144860300927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45965.144860300927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45965.144860300927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45965.144860300927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45965.144860300927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45965.144860300927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45965.144860300927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45965.144860300927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45965.144860300927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45965.144860300927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45965.144860300927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45965.144860300927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45965.144860300927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45965.144860300927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45965.144860300927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45965.144860300927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45965.144860300927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45965.144860300927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45965.144860300927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45965.144860300927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45965.144860300927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45965.144860300927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45965.144860300927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45965.144860300927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45965.144860300927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45965.144860300927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45965.144860300927</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F8" sqref="F8"/>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45965.144860300927</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45965.144860300927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45965.144860300927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45965.144860300927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45965.144860300927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45965.144860300927</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45965.144860300927</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45965.144860300927</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45965.144860300927</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45965.144860300927</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45965.144860300927</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45965.144860300927</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45965.144860300927</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45965.144860300927</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45965.144860300927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45965.144860300927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45965.144860300927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45965.144860300927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45965.144860300927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45965.144860300927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45965.144860300927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45965.144860300927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45965.144860300927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45965.144860300927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45965.144860300927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45965.144860300927</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2025-11-04T00:30:24Z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