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13" documentId="13_ncr:1_{F6CB121F-512D-4AA6-A0C1-0FB36C537598}" xr6:coauthVersionLast="47" xr6:coauthVersionMax="47" xr10:uidLastSave="{6CA3768E-9702-4811-BB2A-B5493A53E739}"/>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<sst xmlns="http://schemas.openxmlformats.org/spreadsheetml/2006/main" count="179024" uniqueCount="39104">
  <si>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</si>
  <si>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</si>
  <si>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</si>
  <si>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</si>
  <si>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</si>
  <si>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</si>
  <si>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</si>
  <si>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</si>
  <si>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</si>
  <si>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</si>
  <si>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</si>
  <si>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</si>
  <si>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</si>
  <si>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</si>
  <si>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</si>
  <si>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</si>
  <si>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</si>
  <si>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</si>
  <si>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</si>
  <si>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</si>
  <si>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</si>
  <si>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</si>
  <si>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</si>
  <si>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</si>
  <si>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</si>
  <si>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</si>
  <si>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</si>
  <si>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</si>
  <si>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</si>
  <si>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</si>
  <si>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</si>
  <si>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</si>
  <si>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</si>
  <si>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</si>
  <si>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</si>
  <si>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</si>
  <si>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</si>
  <si>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</si>
  <si>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</si>
  <si>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</si>
  <si>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</si>
  <si>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</si>
  <si>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</si>
  <si>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</si>
  <si>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</si>
  <si>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</si>
  <si>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</si>
  <si>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</si>
  <si>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</si>
  <si>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</si>
  <si>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</si>
  <si>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</si>
  <si>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</si>
  <si>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</si>
  <si>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</si>
  <si>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</si>
  <si>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</si>
  <si>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</si>
  <si>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</si>
  <si>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</si>
  <si>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</si>
  <si>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</si>
  <si>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</si>
  <si>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</si>
  <si>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</si>
  <si>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</si>
  <si>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</si>
  <si>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</si>
  <si>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</si>
  <si>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</si>
  <si>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</si>
  <si>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</si>
  <si>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</si>
  <si>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</si>
  <si>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</si>
  <si>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</si>
  <si>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</si>
  <si>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</si>
  <si>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</si>
  <si>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</si>
  <si>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</si>
  <si>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</si>
  <si>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</si>
  <si>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</si>
  <si>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</si>
  <si>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</si>
  <si>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</si>
  <si>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</si>
  <si>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</si>
  <si>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</si>
  <si>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</si>
  <si>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</si>
  <si>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</si>
  <si>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</si>
  <si>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</si>
  <si>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</si>
  <si>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</si>
  <si>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</si>
  <si>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</si>
  <si>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</si>
  <si>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</si>
  <si>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</si>
  <si>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</si>
  <si>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</si>
  <si>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</si>
  <si>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</si>
  <si>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</si>
  <si>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</si>
  <si>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</si>
  <si>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</si>
  <si>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</si>
  <si>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</si>
  <si>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</si>
  <si>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</si>
  <si>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</si>
  <si>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</si>
  <si>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</si>
  <si>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</si>
  <si>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</si>
  <si>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</si>
  <si>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</si>
  <si>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</si>
  <si>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</si>
  <si>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</si>
  <si>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</si>
  <si>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</si>
  <si>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</si>
  <si>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</si>
  <si>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</si>
  <si>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</si>
  <si>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</si>
  <si>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</si>
  <si>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</si>
  <si>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</si>
  <si>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</si>
  <si>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</si>
  <si>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</si>
  <si>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</si>
  <si>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</si>
  <si>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</si>
  <si>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</si>
  <si>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</si>
  <si>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</si>
  <si>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</si>
  <si>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</si>
  <si>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</si>
  <si>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</si>
  <si>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</si>
  <si>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</si>
  <si>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</si>
  <si>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</si>
  <si>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</si>
  <si>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</si>
  <si>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</si>
  <si>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</si>
  <si>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</si>
  <si>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</si>
  <si>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</si>
  <si>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</si>
  <si>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</si>
  <si>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</si>
  <si>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</si>
  <si>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</si>
  <si>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</si>
  <si>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</si>
  <si>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</si>
  <si>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</si>
  <si>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</si>
  <si>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</si>
  <si>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</si>
  <si>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</si>
  <si>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</si>
  <si>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</si>
  <si>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</si>
  <si>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</si>
  <si>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</si>
  <si>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</si>
  <si>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</si>
  <si>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</si>
  <si>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</si>
  <si>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</si>
  <si>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</si>
  <si>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</si>
  <si>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</si>
  <si>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</si>
  <si>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</si>
  <si>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</si>
  <si>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</si>
  <si>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</si>
  <si>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</si>
  <si>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</si>
  <si>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</si>
  <si>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</si>
  <si>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</si>
  <si>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</si>
  <si>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</si>
  <si>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</si>
  <si>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</si>
  <si>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</si>
  <si>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</si>
  <si>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</si>
  <si>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</si>
  <si>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</si>
  <si>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</si>
  <si>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</si>
  <si>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</si>
  <si>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</si>
  <si>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</si>
  <si>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</si>
  <si>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</si>
  <si>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</si>
  <si>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</si>
  <si>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</si>
  <si>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</si>
  <si>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</si>
  <si>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</si>
  <si>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</si>
  <si>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</si>
  <si>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</si>
  <si>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</si>
  <si>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</si>
  <si>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</si>
  <si>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</si>
  <si>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</si>
  <si>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</si>
  <si>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</si>
  <si>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</si>
  <si>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</si>
  <si>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</si>
  <si>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</si>
  <si>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</si>
  <si>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</si>
  <si>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</si>
  <si>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</si>
  <si>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</si>
  <si>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</si>
  <si>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</si>
  <si>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</si>
  <si>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</si>
  <si>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</si>
  <si>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</si>
  <si>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</si>
  <si>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</si>
  <si>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</si>
  <si>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</si>
  <si>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</si>
  <si>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</si>
  <si>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</si>
  <si>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</si>
  <si>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</si>
  <si>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</si>
  <si>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</si>
  <si>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</si>
  <si>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</si>
  <si>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</si>
  <si>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</si>
  <si>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</si>
  <si>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</si>
  <si>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</si>
  <si>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</si>
  <si>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</si>
  <si>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</si>
  <si>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</si>
  <si>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</si>
  <si>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</si>
  <si>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</si>
  <si>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</si>
  <si>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</si>
  <si>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</si>
  <si>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</si>
  <si>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</si>
  <si>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</si>
  <si>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</si>
  <si>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</si>
  <si>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</si>
  <si>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</si>
  <si>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</si>
  <si>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</si>
  <si>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</si>
  <si>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</si>
  <si>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</si>
  <si>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</si>
  <si>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</si>
  <si>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</si>
  <si>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</si>
  <si>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</si>
  <si>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</si>
  <si>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</si>
  <si>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</si>
  <si>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</si>
  <si>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</si>
  <si>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</si>
  <si>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</si>
  <si>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</si>
  <si>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</si>
  <si>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</si>
  <si>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</si>
  <si>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</si>
  <si>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</si>
  <si>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</si>
  <si>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</si>
  <si>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</si>
  <si>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</si>
  <si>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</si>
  <si>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</si>
  <si>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</si>
  <si>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</si>
  <si>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</si>
  <si>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</si>
  <si>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</si>
  <si>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</si>
  <si>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</si>
  <si>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</si>
  <si>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</si>
  <si>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</si>
  <si>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</si>
  <si>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</si>
  <si>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</si>
  <si>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</si>
  <si>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</si>
  <si>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</si>
  <si>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</si>
  <si>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</si>
  <si>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</si>
  <si>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</si>
  <si>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</si>
  <si>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</si>
  <si>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</si>
  <si>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</si>
  <si>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</si>
  <si>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</si>
  <si>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</si>
  <si>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</si>
  <si>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</si>
  <si>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</si>
  <si>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</si>
  <si>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</si>
  <si>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</si>
  <si>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</si>
  <si>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</si>
  <si>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</si>
  <si>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</si>
  <si>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</si>
  <si>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</si>
  <si>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</si>
  <si>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</si>
  <si>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</si>
  <si>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</si>
  <si>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</si>
  <si>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</si>
  <si>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</si>
  <si>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</si>
  <si>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</si>
  <si>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</si>
  <si>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</si>
  <si>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</si>
  <si>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</si>
  <si>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</si>
  <si>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</si>
  <si>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</si>
  <si>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</si>
  <si>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</si>
  <si>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</si>
  <si>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</si>
  <si>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</si>
  <si>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</si>
  <si>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</si>
  <si>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</si>
  <si>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</si>
  <si>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</si>
  <si>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</si>
  <si>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</si>
  <si>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</si>
  <si>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</si>
  <si>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</si>
  <si>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</si>
  <si>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</si>
  <si>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</si>
  <si>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</si>
  <si>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</si>
  <si>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</si>
  <si>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</si>
  <si>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</si>
  <si>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</si>
  <si>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</si>
  <si>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</si>
  <si>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</si>
  <si>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</si>
  <si>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</si>
  <si>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</si>
  <si>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</si>
  <si>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</si>
  <si>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</si>
  <si>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</si>
  <si>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</si>
  <si>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</si>
  <si>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</si>
  <si>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</si>
  <si>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</si>
  <si>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</si>
  <si>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</si>
  <si>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</si>
  <si>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</si>
  <si>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</si>
  <si>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</si>
  <si>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</si>
  <si>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</si>
  <si>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</si>
  <si>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</si>
  <si>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</si>
  <si>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</si>
  <si>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</si>
  <si>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</si>
  <si>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</si>
  <si>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</si>
  <si>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</si>
  <si>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</si>
  <si>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</si>
  <si>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</si>
  <si>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</si>
  <si>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</si>
  <si>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</si>
  <si>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</si>
  <si>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</si>
  <si>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</si>
  <si>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</si>
  <si>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</si>
  <si>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</si>
  <si>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</si>
  <si>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</si>
  <si>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</si>
  <si>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</si>
  <si>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</si>
  <si>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</si>
  <si>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</si>
  <si>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</si>
  <si>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</si>
  <si>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</si>
  <si>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</si>
  <si>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</si>
  <si>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</si>
  <si>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</si>
  <si>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</si>
  <si>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</si>
  <si>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</si>
  <si>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</si>
  <si>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</si>
  <si>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</si>
  <si>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</si>
  <si>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</si>
  <si>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</si>
  <si>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</si>
  <si>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</si>
  <si>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</si>
  <si>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</si>
  <si>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</si>
  <si>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</si>
  <si>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</si>
  <si>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</si>
  <si>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</si>
  <si>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</si>
  <si>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</si>
  <si>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</si>
  <si>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</si>
  <si>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</si>
  <si>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</si>
  <si>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</si>
  <si>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</si>
  <si>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</si>
  <si>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</si>
  <si>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</si>
  <si>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</si>
  <si>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</si>
  <si>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</si>
  <si>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</si>
  <si>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</si>
  <si>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</si>
  <si>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</si>
  <si>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</si>
  <si>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</si>
  <si>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</si>
  <si>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</si>
  <si>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</si>
  <si>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</si>
  <si>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</si>
  <si>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</si>
  <si>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</si>
  <si>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</si>
  <si>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</si>
  <si>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</si>
  <si>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</si>
  <si>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</si>
  <si>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</si>
  <si>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</si>
  <si>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</si>
  <si>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</si>
  <si>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</si>
  <si>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</si>
  <si>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</si>
  <si>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</si>
  <si>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</si>
  <si>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</si>
  <si>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</si>
  <si>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</si>
  <si>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</si>
  <si>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</si>
  <si>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</si>
  <si>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</si>
  <si>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</si>
  <si>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</si>
  <si>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</si>
  <si>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</si>
  <si>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</si>
  <si>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</si>
  <si>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</si>
  <si>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</si>
  <si>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</si>
  <si>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</si>
  <si>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</si>
  <si>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</si>
  <si>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</si>
  <si>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</si>
  <si>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</si>
  <si>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</si>
  <si>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</si>
  <si>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</si>
  <si>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</si>
  <si>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</si>
  <si>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</si>
  <si>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</si>
  <si>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</si>
  <si>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</si>
  <si>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</si>
  <si>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</si>
  <si>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</si>
  <si>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</si>
  <si>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</si>
  <si>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</si>
  <si>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</si>
  <si>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</si>
  <si>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</si>
  <si>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</si>
  <si>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</si>
  <si>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</si>
  <si>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</si>
  <si>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</si>
  <si>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</si>
  <si>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</si>
  <si>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</si>
  <si>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</si>
  <si>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</si>
  <si>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</si>
  <si>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</si>
  <si>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</si>
  <si>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</si>
  <si>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</si>
  <si>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</si>
  <si>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</si>
  <si>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</si>
  <si>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</si>
  <si>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</si>
  <si>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</si>
  <si>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</si>
  <si>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</si>
  <si>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</si>
  <si>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</si>
  <si>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</si>
  <si>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</si>
  <si>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</si>
  <si>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</si>
  <si>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</si>
  <si>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</si>
  <si>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</si>
  <si>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</si>
  <si>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</si>
  <si>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</si>
  <si>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</si>
  <si>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</si>
  <si>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</si>
  <si>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</si>
  <si>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</si>
  <si>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</si>
  <si>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</si>
  <si>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</si>
  <si>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</si>
  <si>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</si>
  <si>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</si>
  <si>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</si>
  <si>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</si>
  <si>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</si>
  <si>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</si>
  <si>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</si>
  <si>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</si>
  <si>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</si>
  <si>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</si>
  <si>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</si>
  <si>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</si>
  <si>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</si>
  <si>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</si>
  <si>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</si>
  <si>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</si>
  <si>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</si>
  <si>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</si>
  <si>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</si>
  <si>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</si>
  <si>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</si>
  <si>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</si>
  <si>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</si>
  <si>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</si>
  <si>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</si>
  <si>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</si>
  <si>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</si>
  <si>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</si>
  <si>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</si>
  <si>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</si>
  <si>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</si>
  <si>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</si>
  <si>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</si>
  <si>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</si>
  <si>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</si>
  <si>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</si>
  <si>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</si>
  <si>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</si>
  <si>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</si>
  <si>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</si>
  <si>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</si>
  <si>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</si>
  <si>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</si>
  <si>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</si>
  <si>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</si>
  <si>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</si>
  <si>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</si>
  <si>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</si>
  <si>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</si>
  <si>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</si>
  <si>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</si>
  <si>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</si>
  <si>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</si>
  <si>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</si>
  <si>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</si>
  <si>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</si>
  <si>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</si>
  <si>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</si>
  <si>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</si>
  <si>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</si>
  <si>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</si>
  <si>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</si>
  <si>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</si>
  <si>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</si>
  <si>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</si>
  <si>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</si>
  <si>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</si>
  <si>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</si>
  <si>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</si>
  <si>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</si>
  <si>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</si>
  <si>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</si>
  <si>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</si>
  <si>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</si>
  <si>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</si>
  <si>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</si>
  <si>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</si>
  <si>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</si>
  <si>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</si>
  <si>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</si>
  <si>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</si>
  <si>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</si>
  <si>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</si>
  <si>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</si>
  <si>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</si>
  <si>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</si>
  <si>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</si>
  <si>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</si>
  <si>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</si>
  <si>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</si>
  <si>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</si>
  <si>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</si>
  <si>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</si>
  <si>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</si>
  <si>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</si>
  <si>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</si>
  <si>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</si>
  <si>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</si>
  <si>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</si>
  <si>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</si>
  <si>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</si>
  <si>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</si>
  <si>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</si>
  <si>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</si>
  <si>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</si>
  <si>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</si>
  <si>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</si>
  <si>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</si>
  <si>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</si>
  <si>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</si>
  <si>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</si>
  <si>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</si>
  <si>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</si>
  <si>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</si>
  <si>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</si>
  <si>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</si>
  <si>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</si>
  <si>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</si>
  <si>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</si>
  <si>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</si>
  <si>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</si>
  <si>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</si>
  <si>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</si>
  <si>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</si>
  <si>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</si>
  <si>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</si>
  <si>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</si>
  <si>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</si>
  <si>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</si>
  <si>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</si>
  <si>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</si>
  <si>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</si>
  <si>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</si>
  <si>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</si>
  <si>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</si>
  <si>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</si>
  <si>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</si>
  <si>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</si>
  <si>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</si>
  <si>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</si>
  <si>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</si>
  <si>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</si>
  <si>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</si>
  <si>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</si>
  <si>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</si>
  <si>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</si>
  <si>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</si>
  <si>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</si>
  <si>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</si>
  <si>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</si>
  <si>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</si>
  <si>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</si>
  <si>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</si>
  <si>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</si>
  <si>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</si>
  <si>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</si>
  <si>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</si>
  <si>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</si>
  <si>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</si>
  <si>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</si>
  <si>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</si>
  <si>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</si>
  <si>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</si>
  <si>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</si>
  <si>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</si>
  <si>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</si>
  <si>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</si>
  <si>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</si>
  <si>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</si>
  <si>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</si>
  <si>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</si>
  <si>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</si>
  <si>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</si>
  <si>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</si>
  <si>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</si>
  <si>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</si>
  <si>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</si>
  <si>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</si>
  <si>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</si>
  <si>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</si>
  <si>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</si>
  <si>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</si>
  <si>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</si>
  <si>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</si>
  <si>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</si>
  <si>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</si>
  <si>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</si>
  <si>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</si>
  <si>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</si>
  <si>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</si>
  <si>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</si>
  <si>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</si>
  <si>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</si>
  <si>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</si>
  <si>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</si>
  <si>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</si>
  <si>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</si>
  <si>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</si>
  <si>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</si>
  <si>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</si>
  <si>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</si>
  <si>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</si>
  <si>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</si>
  <si>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</si>
  <si>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</si>
  <si>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</si>
  <si>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</si>
  <si>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</si>
  <si>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</si>
  <si>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</si>
  <si>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</si>
  <si>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</si>
  <si>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</si>
  <si>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</si>
  <si>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</si>
  <si>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</si>
  <si>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</si>
  <si>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</si>
  <si>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</si>
  <si>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</si>
  <si>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</si>
  <si>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</si>
  <si>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</si>
  <si>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</si>
  <si>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</si>
  <si>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</si>
  <si>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</si>
  <si>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</si>
  <si>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</si>
  <si>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</si>
  <si>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</si>
  <si>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</si>
  <si>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</si>
  <si>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</si>
  <si>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</si>
  <si>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</si>
  <si>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</si>
  <si>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</si>
  <si>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</si>
  <si>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</si>
  <si>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</si>
  <si>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</si>
  <si>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</si>
  <si>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</si>
  <si>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</si>
  <si>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</si>
  <si>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</si>
  <si>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</si>
  <si>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</si>
  <si>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</si>
  <si>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</si>
  <si>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</si>
  <si>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</si>
  <si>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</si>
  <si>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</si>
  <si>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</si>
  <si>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</si>
  <si>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</si>
  <si>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</si>
  <si>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</si>
  <si>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</si>
  <si>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</si>
  <si>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</si>
  <si>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</si>
  <si>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</si>
  <si>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</si>
  <si>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</si>
  <si>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</si>
  <si>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</si>
  <si>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</si>
  <si>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</si>
  <si>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</si>
  <si>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</si>
  <si>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</si>
  <si>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</si>
  <si>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</si>
  <si>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</si>
  <si>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</si>
  <si>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</si>
  <si>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</si>
  <si>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</si>
  <si>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</si>
  <si>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</si>
  <si>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</si>
  <si>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</si>
  <si>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</si>
  <si>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</si>
  <si>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</si>
  <si>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</si>
  <si>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</si>
  <si>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</si>
  <si>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</si>
  <si>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</si>
  <si>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</si>
  <si>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</si>
  <si>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</si>
  <si>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</si>
  <si>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</si>
  <si>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</si>
  <si>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</si>
  <si>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</si>
  <si>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</si>
  <si>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</si>
  <si>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</si>
  <si>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</si>
  <si>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</si>
  <si>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</si>
  <si>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</si>
  <si>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</si>
  <si>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</si>
  <si>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</si>
  <si>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</si>
  <si>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</si>
  <si>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</si>
  <si>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</si>
  <si>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</si>
  <si>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</si>
  <si>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</si>
  <si>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</si>
  <si>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</si>
  <si>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</si>
  <si>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</si>
  <si>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</si>
  <si>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</si>
  <si>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</si>
  <si>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</si>
  <si>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</si>
  <si>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</si>
  <si>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</si>
  <si>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</si>
  <si>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</si>
  <si>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</si>
  <si>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</si>
  <si>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</si>
  <si>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</si>
  <si>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</si>
  <si>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</si>
  <si>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</si>
  <si>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</si>
  <si>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</si>
  <si>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</si>
  <si>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</si>
  <si>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</si>
  <si>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</si>
  <si>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</si>
  <si>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</si>
  <si>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</si>
  <si>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</si>
  <si>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</si>
  <si>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</si>
  <si>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</si>
  <si>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</si>
  <si>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</si>
  <si>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</si>
  <si>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</si>
  <si>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</si>
  <si>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</si>
  <si>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</si>
  <si>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</si>
  <si>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</si>
  <si>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</si>
  <si>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</si>
  <si>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</si>
  <si>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</si>
  <si>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</si>
  <si>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</si>
  <si>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</si>
  <si>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</si>
  <si>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</si>
  <si>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</si>
  <si>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</si>
  <si>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</si>
  <si>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</si>
  <si>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</si>
  <si>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</si>
  <si>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</si>
  <si>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</si>
  <si>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</si>
  <si>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</si>
  <si>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</si>
  <si>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</si>
  <si>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</si>
  <si>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</si>
  <si>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</si>
  <si>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</si>
  <si>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</si>
  <si>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</si>
  <si>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</si>
  <si>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</si>
  <si>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</si>
  <si>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</si>
  <si>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</si>
  <si>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</si>
  <si>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</si>
  <si>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</si>
  <si>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</si>
  <si>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</si>
  <si>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</si>
  <si>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</si>
  <si>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</si>
  <si>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</si>
  <si>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</si>
  <si>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</si>
  <si>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</si>
  <si>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</si>
  <si>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</si>
  <si>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</si>
  <si>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</si>
  <si>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</si>
  <si>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</si>
  <si>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</si>
  <si>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</si>
  <si>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</si>
  <si>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</si>
  <si>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</si>
  <si>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</si>
  <si>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</si>
  <si>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</si>
  <si>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</si>
  <si>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</si>
  <si>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</si>
  <si>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</si>
  <si>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</si>
  <si>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</si>
  <si>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</si>
  <si>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</si>
  <si>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</si>
  <si>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</si>
  <si>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</si>
  <si>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</si>
  <si>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</si>
  <si>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</si>
  <si>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</si>
  <si>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</si>
  <si>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</si>
  <si>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</si>
  <si>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</si>
  <si>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</si>
  <si>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</si>
  <si>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</si>
  <si>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</si>
  <si>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</si>
  <si>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</si>
  <si>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</si>
  <si>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</si>
  <si>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</si>
  <si>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</si>
  <si>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</si>
  <si>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</si>
  <si>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</si>
  <si>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</si>
  <si>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</si>
  <si>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</si>
  <si>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</si>
  <si>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</si>
  <si>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</si>
  <si>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</si>
  <si>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</si>
  <si>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</si>
  <si>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</si>
  <si>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</si>
  <si>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</si>
  <si>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</si>
  <si>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</si>
  <si>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</si>
  <si>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</si>
  <si>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</si>
  <si>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</si>
  <si>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</si>
  <si>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</si>
  <si>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</si>
  <si>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</si>
  <si>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</si>
  <si>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</si>
  <si>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</si>
  <si>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</si>
  <si>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</si>
  <si>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</si>
  <si>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</si>
  <si>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</si>
  <si>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</si>
  <si>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</si>
  <si>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</si>
  <si>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</si>
  <si>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</si>
  <si>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</si>
  <si>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</si>
  <si>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</si>
  <si>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</si>
  <si>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</si>
  <si>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</si>
  <si>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</si>
  <si>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</si>
  <si>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</si>
  <si>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</si>
  <si>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</si>
  <si>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</si>
  <si>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</si>
  <si>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</si>
  <si>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</si>
  <si>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</si>
  <si>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</si>
  <si>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</si>
  <si>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</si>
  <si>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</si>
  <si>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</si>
  <si>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</si>
  <si>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</si>
  <si>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</si>
  <si>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</si>
  <si>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</si>
  <si>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</si>
  <si>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</si>
  <si>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</si>
  <si>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</si>
  <si>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</si>
  <si>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</si>
  <si>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</si>
  <si>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</si>
  <si>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</si>
  <si>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</si>
  <si>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</si>
  <si>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</si>
  <si>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</si>
  <si>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</si>
  <si>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</si>
  <si>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</si>
  <si>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</si>
  <si>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</si>
  <si>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</si>
  <si>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</si>
  <si>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</si>
  <si>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</si>
  <si>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</si>
  <si>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</si>
  <si>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</si>
  <si>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</si>
  <si>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</si>
  <si>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</si>
  <si>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</si>
  <si>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</si>
  <si>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</si>
  <si>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</si>
  <si>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</si>
  <si>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</si>
  <si>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</si>
  <si>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</si>
  <si>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</si>
  <si>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</si>
  <si>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</si>
  <si>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</si>
  <si>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</si>
  <si>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</si>
  <si>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</si>
  <si>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</si>
  <si>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</si>
  <si>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</si>
  <si>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</si>
  <si>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</si>
  <si>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</si>
  <si>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</si>
  <si>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</si>
  <si>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</si>
  <si>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</si>
  <si>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</si>
  <si>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</si>
  <si>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</si>
  <si>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</si>
  <si>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</si>
  <si>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</si>
  <si>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</si>
  <si>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</si>
  <si>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</si>
  <si>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</si>
  <si>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</si>
  <si>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</si>
  <si>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</si>
  <si>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</si>
  <si>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</si>
  <si>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</si>
  <si>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</si>
  <si>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</si>
  <si>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</si>
  <si>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</si>
  <si>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</si>
  <si>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</si>
  <si>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</si>
  <si>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</si>
  <si>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</si>
  <si>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</si>
  <si>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</si>
  <si>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</si>
  <si>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</si>
  <si>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</si>
  <si>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</si>
  <si>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</si>
  <si>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</si>
  <si>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</si>
  <si>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</si>
  <si>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</si>
  <si>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</si>
  <si>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</si>
  <si>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</si>
  <si>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</si>
  <si>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</si>
  <si>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</si>
  <si>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</si>
  <si>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</si>
  <si>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</si>
  <si>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</si>
  <si>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</si>
  <si>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</si>
  <si>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</si>
  <si>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</si>
  <si>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</si>
  <si>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</si>
  <si>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</si>
  <si>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</si>
  <si>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</si>
  <si>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</si>
  <si>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</si>
  <si>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</si>
  <si>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</si>
  <si>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</si>
  <si>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</si>
  <si>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</si>
  <si>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</si>
  <si>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</si>
  <si>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</si>
  <si>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</si>
  <si>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</si>
  <si>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</si>
  <si>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</si>
  <si>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</si>
  <si>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</si>
  <si>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</si>
  <si>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</si>
  <si>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</si>
  <si>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</si>
  <si>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</si>
  <si>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</si>
  <si>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</si>
  <si>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</si>
  <si>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</si>
  <si>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</si>
  <si>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</si>
  <si>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</si>
  <si>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</si>
  <si>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</si>
  <si>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</si>
  <si>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</si>
  <si>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</si>
  <si>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</si>
  <si>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</si>
  <si>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</si>
  <si>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</si>
  <si>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</si>
  <si>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</si>
  <si>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</si>
  <si>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</si>
  <si>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</si>
  <si>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</si>
  <si>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</si>
  <si>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</si>
  <si>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</si>
  <si>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</si>
  <si>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</si>
  <si>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</si>
  <si>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</si>
  <si>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</si>
  <si>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</si>
  <si>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</si>
  <si>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</si>
  <si>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</si>
  <si>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</si>
  <si>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</si>
  <si>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</si>
  <si>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</si>
  <si>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</si>
  <si>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</si>
  <si>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</si>
  <si>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</si>
  <si>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</si>
  <si>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</si>
  <si>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</si>
  <si>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</si>
  <si>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</si>
  <si>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</si>
  <si>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</si>
  <si>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</si>
  <si>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</si>
  <si>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</si>
  <si>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</si>
  <si>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</si>
  <si>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</si>
  <si>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</si>
  <si>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</si>
  <si>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</si>
  <si>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</si>
  <si>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</si>
  <si>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</si>
  <si>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</si>
  <si>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</si>
  <si>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</si>
  <si>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</si>
  <si>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</si>
  <si>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</si>
  <si>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</si>
  <si>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</si>
  <si>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</si>
  <si>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</si>
  <si>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</si>
  <si>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</si>
  <si>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</si>
  <si>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</si>
  <si>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</si>
  <si>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</si>
  <si>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</si>
  <si>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</si>
  <si>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</si>
  <si>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</si>
  <si>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</si>
  <si>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</si>
  <si>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</si>
  <si>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</si>
  <si>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</si>
  <si>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</si>
  <si>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</si>
  <si>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</si>
  <si>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</si>
  <si>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</si>
  <si>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</si>
  <si>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</si>
  <si>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</si>
  <si>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</si>
  <si>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</si>
  <si>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</si>
  <si>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</si>
  <si>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</si>
  <si>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</si>
  <si>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</si>
  <si>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</si>
  <si>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</si>
  <si>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</si>
  <si>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</si>
  <si>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</si>
  <si>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</si>
  <si>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</si>
  <si>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</si>
  <si>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</si>
  <si>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</si>
  <si>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</si>
  <si>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</si>
  <si>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</si>
  <si>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</si>
  <si>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</si>
  <si>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</si>
  <si>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</si>
  <si>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</si>
  <si>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</si>
  <si>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</si>
  <si>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</si>
  <si>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</si>
  <si>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</si>
  <si>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</si>
  <si>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</si>
  <si>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</si>
  <si>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</si>
  <si>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</si>
  <si>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</si>
  <si>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</si>
  <si>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</si>
  <si>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</si>
  <si>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</si>
  <si>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</si>
  <si>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</si>
  <si>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</si>
  <si>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</si>
  <si>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</si>
  <si>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</si>
  <si>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</si>
  <si>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</si>
  <si>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</si>
  <si>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</si>
  <si>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</si>
  <si>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</si>
  <si>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</si>
  <si>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</si>
  <si>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</si>
  <si>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</si>
  <si>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</si>
  <si>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</si>
  <si>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</si>
  <si>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</si>
  <si>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</si>
  <si>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</si>
  <si>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</si>
  <si>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</si>
  <si>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</si>
  <si>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</si>
  <si>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</si>
  <si>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</si>
  <si>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</si>
  <si>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</si>
  <si>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</si>
  <si>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</si>
  <si>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</si>
  <si>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</si>
  <si>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</si>
  <si>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</si>
  <si>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</si>
  <si>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</si>
  <si>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</si>
  <si>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</si>
  <si>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</si>
  <si>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</si>
  <si>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</si>
  <si>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</si>
  <si>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</si>
  <si>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</si>
  <si>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</si>
  <si>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</si>
  <si>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</si>
  <si>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</si>
  <si>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</si>
  <si>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</si>
  <si>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</si>
  <si>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</si>
  <si>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</si>
  <si>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</si>
  <si>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</si>
  <si>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</si>
  <si>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</si>
  <si>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</si>
  <si>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</si>
  <si>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</si>
  <si>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</si>
  <si>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</si>
  <si>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</si>
  <si>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</si>
  <si>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</si>
  <si>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</si>
  <si>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</si>
  <si>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</si>
  <si>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</si>
  <si>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</si>
  <si>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</si>
  <si>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</si>
  <si>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</si>
  <si>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</si>
  <si>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</si>
  <si>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</si>
  <si>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</si>
  <si>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</si>
  <si>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</si>
  <si>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</si>
  <si>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</si>
  <si>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</si>
  <si>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</si>
  <si>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</si>
  <si>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</si>
  <si>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</si>
  <si>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</si>
  <si>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</si>
  <si>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</si>
  <si>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</si>
  <si>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</si>
  <si>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</si>
  <si>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</si>
  <si>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</si>
  <si>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</si>
  <si>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</si>
  <si>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</si>
  <si>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</si>
  <si>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</si>
  <si>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</si>
  <si>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</si>
  <si>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</si>
  <si>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</si>
  <si>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</si>
  <si>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</si>
  <si>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</si>
  <si>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</si>
  <si>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</si>
  <si>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</si>
  <si>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</si>
  <si>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</si>
  <si>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</si>
  <si>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</si>
  <si>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</si>
  <si>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</si>
  <si>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</si>
  <si>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</si>
  <si>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</si>
  <si>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</si>
  <si>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</si>
  <si>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</si>
  <si>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</si>
  <si>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</si>
  <si>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</si>
  <si>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</si>
  <si>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</si>
  <si>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</si>
  <si>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</si>
  <si>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</si>
  <si>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</si>
  <si>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</si>
  <si>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</si>
  <si>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</si>
  <si>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</si>
  <si>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</si>
  <si>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</si>
  <si>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</si>
  <si>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</si>
  <si>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</si>
  <si>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</si>
  <si>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</si>
  <si>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</si>
  <si>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</si>
  <si>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</si>
  <si>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</si>
  <si>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</si>
  <si>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</si>
  <si>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</si>
  <si>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</si>
  <si>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</si>
  <si>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</si>
  <si>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</si>
  <si>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</si>
  <si>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</si>
  <si>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</si>
  <si>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</si>
  <si>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</si>
  <si>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</si>
  <si>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</si>
  <si>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</si>
  <si>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</si>
  <si>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</si>
  <si>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</si>
  <si>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</si>
  <si>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</si>
  <si>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</si>
  <si>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</si>
  <si>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</si>
  <si>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</si>
  <si>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</si>
  <si>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</si>
  <si>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</si>
  <si>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</si>
  <si>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</si>
  <si>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</si>
  <si>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</si>
  <si>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</si>
  <si>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</si>
  <si>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</si>
  <si>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</si>
  <si>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</si>
  <si>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</si>
  <si>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</si>
  <si>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</si>
  <si>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</si>
  <si>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</si>
  <si>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</si>
  <si>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</si>
  <si>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</si>
  <si>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</si>
  <si>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</si>
  <si>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</si>
  <si>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</si>
  <si>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</si>
  <si>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</si>
  <si>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</si>
  <si>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</si>
  <si>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</si>
  <si>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</si>
  <si>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</si>
  <si>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</si>
  <si>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</si>
  <si>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</si>
  <si>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</si>
  <si>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</si>
  <si>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</si>
  <si>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</si>
  <si>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</si>
  <si>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</si>
  <si>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</si>
  <si>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</si>
  <si>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</si>
  <si>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</si>
  <si>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</si>
  <si>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</si>
  <si>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</si>
  <si>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</si>
  <si>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</si>
  <si>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</si>
  <si>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</si>
  <si>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</si>
  <si>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</si>
  <si>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</si>
  <si>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</si>
  <si>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</si>
  <si>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</si>
  <si>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</si>
  <si>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</si>
  <si>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</si>
  <si>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</si>
  <si>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</si>
  <si>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</si>
  <si>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</si>
  <si>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</si>
  <si>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</si>
  <si>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</si>
  <si>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</si>
  <si>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</si>
  <si>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</si>
  <si>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</si>
  <si>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</si>
  <si>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</si>
  <si>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</si>
  <si>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</si>
  <si>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</si>
  <si>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</si>
  <si>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</si>
  <si>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</si>
  <si>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</si>
  <si>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</si>
  <si>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</si>
  <si>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</si>
  <si>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</si>
  <si>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</si>
  <si>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</si>
  <si>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</si>
  <si>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</si>
  <si>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</si>
  <si>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</si>
  <si>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</si>
  <si>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</si>
  <si>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</si>
  <si>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</si>
  <si>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</si>
  <si>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</si>
  <si>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</si>
  <si>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</si>
  <si>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</si>
  <si>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</si>
  <si>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</si>
  <si>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</si>
  <si>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</si>
  <si>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</si>
  <si>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</si>
  <si>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</si>
  <si>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</si>
  <si>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</si>
  <si>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</si>
  <si>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</si>
  <si>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</si>
  <si>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</si>
  <si>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</si>
  <si>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</si>
  <si>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</si>
  <si>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</si>
  <si>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</si>
  <si>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</si>
  <si>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</si>
  <si>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</si>
  <si>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</si>
  <si>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</si>
  <si>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</si>
  <si>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</si>
  <si>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</si>
  <si>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</si>
  <si>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</si>
  <si>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</si>
  <si>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</si>
  <si>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</si>
  <si>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</si>
  <si>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</si>
  <si>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</si>
  <si>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</si>
  <si>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</si>
  <si>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</si>
  <si>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</si>
  <si>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</si>
  <si>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</si>
  <si>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</si>
  <si>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</si>
  <si>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</si>
  <si>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</si>
  <si>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</si>
  <si>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</si>
  <si>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</si>
  <si>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</si>
  <si>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</si>
  <si>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</si>
  <si>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</si>
  <si>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</si>
  <si>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</si>
  <si>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</si>
  <si>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</si>
  <si>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</si>
  <si>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</si>
  <si>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</si>
  <si>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</si>
  <si>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</si>
  <si>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</si>
  <si>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</si>
  <si>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</si>
  <si>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</si>
  <si>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</si>
  <si>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</si>
  <si>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</si>
  <si>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</si>
  <si>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</si>
  <si>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</si>
  <si>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</si>
  <si>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</si>
  <si>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</si>
  <si>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</si>
  <si>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</si>
  <si>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</si>
  <si>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</si>
  <si>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</si>
  <si>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</si>
  <si>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</si>
  <si>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</si>
  <si>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</si>
  <si>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</si>
  <si>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</si>
  <si>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</si>
  <si>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</si>
  <si>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</si>
  <si>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</si>
  <si>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</si>
  <si>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</si>
  <si>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</si>
  <si>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</si>
  <si>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</si>
  <si>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</si>
  <si>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</si>
  <si>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</si>
  <si>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</si>
  <si>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</si>
  <si>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</si>
  <si>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</si>
  <si>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</si>
  <si>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</si>
  <si>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</si>
  <si>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</si>
  <si>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</si>
  <si>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</si>
  <si>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</si>
  <si>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</si>
  <si>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</si>
  <si>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</si>
  <si>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</si>
  <si>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</si>
  <si>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</si>
  <si>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</si>
  <si>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</si>
  <si>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</si>
  <si>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</si>
  <si>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</si>
  <si>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</si>
  <si>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</si>
  <si>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</si>
  <si>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</si>
  <si>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</si>
  <si>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</si>
  <si>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</si>
  <si>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</si>
  <si>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</si>
  <si>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</si>
  <si>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</si>
  <si>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</si>
  <si>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</si>
  <si>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</si>
  <si>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</si>
  <si>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</si>
  <si>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</si>
  <si>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</si>
  <si>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</si>
  <si>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</si>
  <si>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</si>
  <si>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</si>
  <si>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</si>
  <si>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</si>
  <si>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</si>
  <si>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</si>
  <si>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</si>
  <si>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</si>
  <si>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</si>
  <si>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</si>
  <si>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</si>
  <si>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</si>
  <si>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</si>
  <si>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</si>
  <si>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</si>
  <si>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</si>
  <si>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</si>
  <si>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</si>
  <si>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</si>
  <si>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</si>
  <si>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</si>
  <si>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</si>
  <si>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</si>
  <si>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</si>
  <si>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</si>
  <si>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</si>
  <si>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</si>
  <si>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</si>
  <si>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</si>
  <si>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</si>
  <si>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</si>
  <si>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</si>
  <si>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</si>
  <si>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</si>
  <si>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</si>
  <si>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</si>
  <si>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</si>
  <si>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</si>
  <si>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</si>
  <si>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</si>
  <si>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</si>
  <si>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</si>
  <si>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</si>
  <si>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</si>
  <si>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</si>
  <si>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</si>
  <si>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</si>
  <si>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</si>
  <si>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</si>
  <si>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</si>
  <si>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</si>
  <si>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</si>
  <si>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</si>
  <si>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</si>
  <si>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</si>
  <si>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</si>
  <si>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</si>
  <si>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</si>
  <si>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</si>
  <si>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</si>
  <si>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</si>
  <si>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</si>
  <si>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</si>
  <si>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</si>
  <si>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</si>
  <si>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</si>
  <si>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</si>
  <si>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</si>
  <si>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</si>
  <si>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</si>
  <si>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</si>
  <si>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</si>
  <si>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</si>
  <si>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</si>
  <si>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</si>
  <si>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</si>
  <si>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</si>
  <si>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</si>
  <si>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</si>
  <si>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</si>
  <si>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</si>
  <si>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</si>
  <si>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</si>
  <si>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</si>
  <si>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</si>
  <si>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</si>
  <si>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</si>
  <si>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</si>
  <si>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</si>
  <si>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</si>
  <si>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</si>
  <si>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</si>
  <si>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</si>
  <si>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</si>
  <si>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</si>
  <si>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</si>
  <si>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</si>
  <si>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</si>
  <si>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</si>
  <si>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</si>
  <si>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</si>
  <si>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</si>
  <si>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</si>
  <si>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</si>
  <si>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</si>
  <si>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</si>
  <si>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</si>
  <si>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</si>
  <si>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</si>
  <si>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</si>
  <si>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</si>
  <si>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</si>
  <si>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</si>
  <si>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</si>
  <si>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</si>
  <si>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</si>
  <si>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</si>
  <si>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</si>
  <si>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</si>
  <si>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</si>
  <si>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</si>
  <si>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</si>
  <si>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</si>
  <si>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</si>
  <si>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</si>
  <si>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</si>
  <si>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</si>
  <si>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</si>
  <si>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</si>
  <si>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</si>
  <si>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</si>
  <si>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</si>
  <si>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</si>
  <si>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</si>
  <si>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</si>
  <si>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</si>
  <si>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</si>
  <si>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</si>
  <si>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</si>
  <si>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</si>
  <si>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</si>
  <si>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</si>
  <si>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</si>
  <si>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</si>
  <si>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</si>
  <si>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</si>
  <si>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</si>
  <si>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</si>
  <si>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</si>
  <si>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</si>
  <si>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</si>
  <si>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</si>
  <si>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</si>
  <si>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</si>
  <si>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</si>
  <si>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</si>
  <si>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</si>
  <si>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</si>
  <si>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</si>
  <si>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</si>
  <si>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</si>
  <si>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</si>
  <si>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</si>
  <si>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</si>
  <si>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</si>
  <si>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</si>
  <si>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</si>
  <si>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</si>
  <si>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</si>
  <si>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</si>
  <si>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</si>
  <si>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</si>
  <si>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</si>
  <si>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</si>
  <si>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</si>
  <si>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</si>
  <si>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</si>
  <si>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</si>
  <si>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</si>
  <si>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</si>
  <si>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</si>
  <si>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</si>
  <si>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</si>
  <si>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</si>
  <si>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</si>
  <si>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</si>
  <si>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</si>
  <si>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</si>
  <si>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</si>
  <si>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</si>
  <si>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</si>
  <si>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</si>
  <si>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</si>
  <si>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</si>
  <si>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</si>
  <si>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</si>
  <si>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</si>
  <si>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</si>
  <si>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</si>
  <si>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</si>
  <si>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</si>
  <si>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</si>
  <si>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</si>
  <si>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</si>
  <si>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</si>
  <si>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</si>
  <si>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</si>
  <si>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</si>
  <si>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</si>
  <si>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</si>
  <si>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</si>
  <si>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</si>
  <si>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</si>
  <si>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</si>
  <si>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</si>
  <si>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</si>
  <si>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</si>
  <si>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</si>
  <si>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</si>
  <si>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</si>
  <si>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</si>
  <si>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</si>
  <si>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</si>
  <si>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</si>
  <si>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</si>
  <si>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</si>
  <si>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</si>
  <si>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</si>
  <si>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</si>
  <si>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</si>
  <si>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</si>
  <si>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</si>
  <si>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</si>
  <si>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</si>
  <si>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</si>
  <si>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</si>
  <si>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</si>
  <si>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</si>
  <si>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</si>
  <si>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</si>
  <si>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</si>
  <si>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</si>
  <si>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</si>
  <si>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</si>
  <si>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</si>
  <si>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</si>
  <si>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</si>
  <si>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</si>
  <si>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</si>
  <si>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</si>
  <si>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</si>
  <si>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</si>
  <si>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</si>
  <si>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</si>
  <si>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</si>
  <si>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</si>
  <si>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</si>
  <si>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</si>
  <si>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</si>
  <si>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</si>
  <si>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</si>
  <si>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</si>
  <si>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</si>
  <si>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</si>
  <si>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</si>
  <si>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</si>
  <si>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</si>
  <si>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</si>
  <si>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</si>
  <si>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</si>
  <si>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</si>
  <si>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</si>
  <si>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</si>
  <si>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</si>
  <si>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</si>
  <si>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</si>
  <si>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</si>
  <si>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</si>
  <si>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</si>
  <si>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</si>
  <si>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</si>
  <si>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</si>
  <si>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</si>
  <si>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</si>
  <si>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</si>
  <si>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</si>
  <si>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</si>
  <si>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</si>
  <si>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</si>
  <si>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</si>
  <si>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</si>
  <si>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</si>
  <si>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</si>
  <si>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</si>
  <si>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</si>
  <si>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</si>
  <si>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</si>
  <si>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</si>
  <si>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</si>
  <si>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</si>
  <si>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</si>
  <si>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</si>
  <si>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</si>
  <si>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</si>
  <si>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</si>
  <si>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</si>
  <si>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</si>
  <si>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</si>
  <si>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</si>
  <si>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</si>
  <si>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</si>
  <si>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</si>
  <si>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</si>
  <si>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</si>
  <si>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</si>
  <si>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</si>
  <si>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</si>
  <si>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</si>
  <si>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</si>
  <si>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</si>
  <si>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</si>
  <si>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</si>
  <si>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</si>
  <si>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</si>
  <si>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</si>
  <si>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</si>
  <si>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</si>
  <si>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</si>
  <si>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</si>
  <si>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</si>
  <si>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</si>
  <si>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</si>
  <si>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</si>
  <si>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</si>
  <si>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</si>
  <si>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</si>
  <si>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</si>
  <si>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</si>
  <si>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</si>
  <si>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</si>
  <si>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</si>
  <si>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</si>
  <si>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</si>
  <si>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</si>
  <si>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</si>
  <si>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</si>
  <si>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</si>
  <si>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</si>
  <si>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</si>
  <si>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</si>
  <si>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</si>
  <si>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</si>
  <si>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</si>
  <si>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</si>
  <si>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</si>
  <si>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</si>
  <si>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</si>
  <si>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</si>
  <si>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</si>
  <si>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</si>
  <si>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</si>
  <si>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</si>
  <si>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</si>
  <si>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</si>
  <si>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</si>
  <si>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</si>
  <si>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</si>
  <si>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</si>
  <si>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</si>
  <si>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</si>
  <si>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</si>
  <si>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</si>
  <si>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</si>
  <si>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</si>
  <si>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</si>
  <si>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</si>
  <si>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</si>
  <si>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</si>
  <si>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</si>
  <si>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</si>
  <si>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</si>
  <si>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</si>
  <si>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</si>
  <si>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</si>
  <si>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</si>
  <si>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</si>
  <si>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</si>
  <si>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</si>
  <si>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</si>
  <si>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</si>
  <si>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</si>
  <si>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</si>
  <si>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</si>
  <si>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</si>
  <si>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</si>
  <si>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</si>
  <si>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</si>
  <si>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</si>
  <si>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</si>
  <si>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</si>
  <si>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</si>
  <si>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</si>
  <si>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</si>
  <si>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</si>
  <si>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</si>
  <si>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</si>
  <si>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</si>
  <si>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</si>
  <si>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</si>
  <si>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</si>
  <si>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</si>
  <si>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</si>
  <si>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</si>
  <si>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</si>
  <si>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</si>
  <si>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</si>
  <si>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</si>
  <si>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</si>
  <si>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</si>
  <si>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</si>
  <si>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</si>
  <si>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</si>
  <si>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</si>
  <si>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</si>
  <si>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</si>
  <si>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</si>
  <si>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</si>
  <si>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</si>
  <si>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</si>
  <si>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</si>
  <si>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</si>
  <si>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</si>
  <si>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</si>
  <si>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</si>
  <si>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</si>
  <si>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</si>
  <si>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</si>
  <si>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</si>
  <si>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</si>
  <si>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</si>
  <si>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</si>
  <si>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</si>
  <si>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</si>
  <si>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</si>
  <si>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</si>
  <si>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</si>
  <si>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</si>
  <si>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</si>
  <si>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</si>
  <si>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</si>
  <si>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</si>
  <si>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</si>
  <si>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</si>
  <si>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</si>
  <si>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</si>
  <si>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</si>
  <si>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</si>
  <si>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</si>
  <si>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</si>
  <si>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</si>
  <si>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</si>
  <si>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</si>
  <si>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</si>
  <si>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</si>
  <si>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</si>
  <si>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</si>
  <si>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</si>
  <si>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</si>
  <si>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</si>
  <si>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</si>
  <si>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</si>
  <si>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</si>
  <si>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</si>
  <si>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</si>
  <si>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</si>
  <si>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</si>
  <si>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</si>
  <si>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</si>
  <si>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</si>
  <si>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</si>
  <si>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</si>
  <si>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</si>
  <si>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</si>
  <si>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</si>
  <si>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</si>
  <si>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</si>
  <si>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</si>
  <si>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</si>
  <si>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</si>
  <si>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</si>
  <si>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</si>
  <si>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</si>
  <si>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</si>
  <si>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</si>
  <si>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</si>
  <si>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</si>
  <si>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</si>
  <si>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</si>
  <si>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</si>
  <si>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</si>
  <si>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</si>
  <si>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</si>
  <si>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</si>
  <si>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</si>
  <si>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</si>
  <si>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</si>
  <si>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</si>
  <si>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</si>
  <si>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</si>
  <si>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</si>
  <si>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</si>
  <si>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</si>
  <si>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</si>
  <si>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</si>
  <si>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</si>
  <si>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</si>
  <si>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</si>
  <si>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</si>
  <si>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</si>
  <si>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</si>
  <si>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</si>
  <si>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</si>
  <si>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</si>
  <si>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</si>
  <si>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</si>
  <si>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</si>
  <si>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</si>
  <si>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</si>
  <si>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</si>
  <si>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</si>
  <si>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</si>
  <si>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</si>
  <si>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</si>
  <si>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</si>
  <si>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</si>
  <si>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</si>
  <si>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</si>
  <si>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</si>
  <si>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</si>
  <si>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</si>
  <si>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</si>
  <si>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</si>
  <si>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</si>
  <si>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</si>
  <si>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</si>
  <si>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</si>
  <si>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</si>
  <si>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</si>
  <si>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</si>
  <si>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</si>
  <si>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</si>
  <si>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</si>
  <si>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</si>
  <si>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</si>
  <si>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</si>
  <si>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</si>
  <si>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</si>
  <si>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</si>
  <si>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</si>
  <si>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</si>
  <si>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</si>
  <si>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</si>
  <si>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</si>
  <si>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</si>
  <si>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</si>
  <si>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</si>
  <si>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</si>
  <si>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</si>
  <si>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</si>
  <si>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</si>
  <si>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</si>
  <si>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</si>
  <si>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</si>
  <si>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</si>
  <si>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</si>
  <si>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</si>
  <si>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</si>
  <si>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</si>
  <si>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</si>
  <si>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</si>
  <si>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</si>
  <si>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</si>
  <si>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</si>
  <si>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</si>
  <si>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</si>
  <si>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</si>
  <si>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</si>
  <si>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</si>
  <si>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</si>
  <si>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</si>
  <si>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</si>
  <si>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</si>
  <si>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</si>
  <si>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</si>
  <si>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</si>
  <si>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</si>
  <si>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</si>
  <si>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</si>
  <si>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</si>
  <si>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</si>
  <si>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</si>
  <si>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</si>
  <si>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</si>
  <si>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</si>
  <si>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</si>
  <si>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</si>
  <si>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</si>
  <si>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</si>
  <si>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</si>
  <si>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</si>
  <si>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</si>
  <si>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</si>
  <si>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</si>
  <si>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</si>
  <si>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</si>
  <si>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</si>
  <si>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</si>
  <si>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</si>
  <si>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</si>
  <si>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</si>
  <si>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</si>
  <si>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</si>
  <si>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</si>
  <si>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</si>
  <si>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</si>
  <si>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</si>
  <si>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</si>
  <si>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</si>
  <si>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</si>
  <si>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</si>
  <si>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</si>
  <si>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</si>
  <si>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</si>
  <si>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</si>
  <si>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</si>
  <si>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</si>
  <si>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</si>
  <si>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</si>
  <si>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</si>
  <si>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</si>
  <si>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</si>
  <si>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</si>
  <si>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</si>
  <si>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</si>
  <si>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</si>
  <si>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</si>
  <si>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</si>
  <si>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</si>
  <si>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</si>
  <si>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</si>
  <si>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</si>
  <si>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</si>
  <si>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</si>
  <si>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</si>
  <si>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</si>
  <si>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</si>
  <si>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</si>
  <si>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</si>
  <si>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</si>
  <si>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</si>
  <si>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</si>
  <si>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</si>
  <si>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</si>
  <si>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</si>
  <si>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</si>
  <si>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</si>
  <si>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</si>
  <si>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</si>
  <si>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</si>
  <si>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</si>
  <si>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</si>
  <si>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</si>
  <si>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</si>
  <si>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</si>
  <si>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</si>
  <si>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</si>
  <si>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</si>
  <si>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</si>
  <si>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</si>
  <si>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</si>
  <si>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</si>
  <si>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</si>
  <si>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</si>
  <si>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</si>
  <si>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</si>
  <si>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</si>
  <si>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</si>
  <si>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</si>
  <si>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</si>
  <si>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</si>
  <si>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</si>
  <si>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</si>
  <si>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</si>
  <si>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</si>
  <si>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</si>
  <si>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</si>
  <si>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</si>
  <si>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</si>
  <si>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</si>
  <si>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</si>
  <si>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</si>
  <si>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</si>
  <si>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</si>
  <si>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</si>
  <si>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</si>
  <si>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</si>
  <si>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</si>
  <si>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</si>
  <si>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</si>
  <si>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</si>
  <si>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</si>
  <si>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</si>
  <si>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</si>
  <si>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</si>
  <si>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</si>
  <si>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</si>
  <si>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</si>
  <si>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</si>
  <si>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</si>
  <si>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</si>
  <si>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</si>
  <si>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</si>
  <si>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</si>
  <si>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</si>
  <si>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</si>
  <si>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</si>
  <si>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</si>
  <si>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</si>
  <si>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</si>
  <si>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</si>
  <si>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</si>
  <si>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</si>
  <si>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</si>
  <si>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</si>
  <si>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</si>
  <si>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</si>
  <si>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</si>
  <si>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</si>
  <si>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</si>
  <si>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</si>
  <si>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</si>
  <si>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</si>
  <si>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</si>
  <si>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</si>
  <si>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</si>
  <si>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</si>
  <si>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</si>
  <si>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</si>
  <si>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</si>
  <si>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</si>
  <si>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</si>
  <si>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</si>
  <si>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</si>
  <si>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</si>
  <si>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</si>
  <si>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</si>
  <si>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</si>
  <si>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</si>
  <si>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</si>
  <si>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</si>
  <si>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</si>
  <si>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</si>
  <si>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</si>
  <si>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</si>
  <si>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</si>
  <si>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</si>
  <si>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</si>
  <si>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</si>
  <si>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</si>
  <si>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</si>
  <si>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</si>
  <si>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</si>
  <si>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</si>
  <si>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</si>
  <si>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</si>
  <si>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</si>
  <si>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</si>
  <si>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</si>
  <si>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</si>
  <si>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</si>
  <si>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</si>
  <si>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</si>
  <si>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</si>
  <si>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</si>
  <si>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</si>
  <si>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</si>
  <si>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</si>
  <si>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</si>
  <si>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</si>
  <si>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</si>
  <si>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</si>
  <si>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</si>
  <si>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</si>
  <si>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</si>
  <si>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</si>
  <si>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</si>
  <si>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</si>
  <si>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</si>
  <si>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</si>
  <si>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</si>
  <si>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</si>
  <si>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</si>
  <si>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</si>
  <si>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</si>
  <si>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</si>
  <si>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</si>
  <si>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</si>
  <si>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</si>
  <si>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</si>
  <si>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</si>
  <si>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</si>
  <si>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</si>
  <si>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</si>
  <si>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</si>
  <si>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</si>
  <si>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</si>
  <si>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</si>
  <si>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</si>
  <si>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</si>
  <si>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</si>
  <si>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</si>
  <si>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</si>
  <si>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</si>
  <si>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</si>
  <si>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</si>
  <si>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</si>
  <si>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</si>
  <si>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</si>
  <si>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</si>
  <si>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</si>
  <si>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</si>
  <si>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</si>
  <si>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</si>
  <si>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</si>
  <si>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</si>
  <si>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</si>
  <si>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</si>
  <si>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</si>
  <si>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</si>
  <si>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</si>
  <si>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</si>
  <si>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</si>
  <si>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</si>
  <si>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</si>
  <si>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</si>
  <si>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</si>
  <si>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</si>
  <si>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</si>
  <si>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</si>
  <si>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</si>
  <si>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</si>
  <si>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</si>
  <si>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</si>
  <si>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</si>
  <si>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</si>
  <si>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</si>
  <si>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</si>
  <si>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</si>
  <si>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</si>
  <si>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</si>
  <si>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</si>
  <si>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</si>
  <si>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</si>
  <si>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</si>
  <si>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</si>
  <si>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</si>
  <si>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</si>
  <si>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</si>
  <si>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</si>
  <si>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</si>
  <si>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</si>
  <si>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</si>
  <si>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</si>
  <si>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</si>
  <si>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</si>
  <si>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</si>
  <si>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</si>
  <si>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</si>
  <si>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</si>
  <si>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</si>
  <si>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</si>
  <si>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</si>
  <si>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</si>
  <si>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</si>
  <si>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</si>
  <si>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</si>
  <si>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</si>
  <si>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</si>
  <si>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</si>
  <si>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</si>
  <si>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</si>
  <si>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</si>
  <si>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</si>
  <si>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</si>
  <si>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</si>
  <si>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</si>
  <si>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</si>
  <si>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</si>
  <si>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</si>
  <si>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</si>
  <si>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</si>
  <si>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</si>
  <si>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</si>
  <si>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</si>
  <si>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</si>
  <si>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</si>
  <si>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</si>
  <si>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</si>
  <si>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</si>
  <si>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</si>
  <si>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</si>
  <si>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</si>
  <si>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</si>
  <si>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</si>
  <si>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</si>
  <si>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</si>
  <si>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</si>
  <si>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</si>
  <si>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</si>
  <si>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</si>
  <si>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</si>
  <si>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</si>
  <si>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</si>
  <si>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</si>
  <si>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</si>
  <si>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</si>
  <si>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</si>
  <si>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</si>
  <si>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</si>
  <si>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</si>
  <si>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</si>
  <si>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</si>
  <si>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</si>
  <si>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</si>
  <si>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</si>
  <si>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</si>
  <si>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</si>
  <si>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</si>
  <si>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</si>
  <si>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</si>
  <si>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</si>
  <si>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</si>
  <si>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</si>
  <si>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</si>
  <si>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</si>
  <si>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</si>
  <si>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</si>
  <si>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</si>
  <si>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</si>
  <si>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</si>
  <si>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</si>
  <si>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</si>
  <si>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</si>
  <si>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</si>
  <si>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</si>
  <si>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</si>
  <si>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</si>
  <si>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</si>
  <si>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</si>
  <si>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</si>
  <si>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</si>
  <si>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</si>
  <si>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</si>
  <si>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</si>
  <si>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</si>
  <si>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</si>
  <si>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</si>
  <si>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</si>
  <si>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</si>
  <si>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</si>
  <si>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</si>
  <si>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</si>
  <si>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</si>
  <si>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</si>
  <si>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</si>
  <si>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</si>
  <si>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</si>
  <si>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</si>
  <si>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</si>
  <si>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</si>
  <si>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</si>
  <si>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</si>
  <si>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</si>
  <si>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</si>
  <si>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</si>
  <si>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</si>
  <si>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</si>
  <si>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</si>
  <si>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</si>
  <si>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</si>
  <si>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</si>
  <si>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</si>
  <si>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</si>
  <si>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</si>
  <si>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</si>
  <si>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</si>
  <si>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</si>
  <si>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</si>
  <si>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</si>
  <si>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</si>
  <si>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</si>
  <si>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</si>
  <si>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</si>
  <si>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</si>
  <si>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</si>
  <si>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</si>
  <si>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</si>
  <si>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</si>
  <si>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</si>
  <si>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</si>
  <si>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</si>
  <si>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</si>
  <si>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</si>
  <si>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</si>
  <si>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</si>
  <si>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</si>
  <si>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</si>
  <si>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</si>
  <si>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</si>
  <si>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</si>
  <si>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</si>
  <si>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</si>
  <si>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</si>
  <si>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</si>
  <si>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</si>
  <si>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</si>
  <si>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</si>
  <si>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</si>
  <si>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</si>
  <si>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</si>
  <si>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</si>
  <si>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</si>
  <si>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</si>
  <si>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</si>
  <si>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</si>
  <si>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</si>
  <si>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</si>
  <si>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</si>
  <si>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</si>
  <si>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</si>
  <si>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</si>
  <si>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</si>
  <si>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</si>
  <si>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</si>
  <si>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</si>
  <si>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</si>
  <si>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</si>
  <si>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</si>
  <si>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</si>
  <si>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</si>
  <si>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</si>
  <si>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</si>
  <si>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</si>
  <si>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</si>
  <si>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</si>
  <si>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</si>
  <si>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</si>
  <si>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</si>
  <si>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</si>
  <si>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</si>
  <si>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</si>
  <si>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</si>
  <si>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</si>
  <si>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</si>
  <si>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</si>
  <si>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</si>
  <si>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</si>
  <si>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</si>
  <si>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</si>
  <si>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</si>
  <si>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</si>
  <si>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</si>
  <si>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</si>
  <si>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</si>
  <si>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</si>
  <si>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</si>
  <si>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</si>
  <si>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</si>
  <si>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</si>
  <si>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</si>
  <si>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</si>
  <si>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</si>
  <si>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</si>
  <si>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</si>
  <si>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</si>
  <si>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</si>
  <si>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</si>
  <si>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</si>
  <si>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</si>
  <si>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</si>
  <si>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</si>
  <si>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</si>
  <si>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</si>
  <si>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</si>
  <si>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</si>
  <si>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</si>
  <si>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</si>
  <si>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</si>
  <si>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</si>
  <si>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</si>
  <si>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</si>
  <si>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</si>
  <si>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</si>
  <si>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</si>
  <si>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</si>
  <si>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</si>
  <si>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</si>
  <si>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</si>
  <si>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</si>
  <si>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</si>
  <si>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</si>
  <si>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</si>
  <si>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</si>
  <si>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</si>
  <si>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</si>
  <si>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</si>
  <si>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</si>
  <si>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</si>
  <si>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</si>
  <si>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</si>
  <si>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</si>
  <si>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</si>
  <si>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</si>
  <si>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</si>
  <si>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</si>
  <si>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</si>
  <si>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</si>
  <si>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</si>
  <si>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</si>
  <si>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</si>
  <si>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</si>
  <si>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</si>
  <si>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</si>
  <si>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</si>
  <si>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</si>
  <si>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</si>
  <si>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</si>
  <si>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</si>
  <si>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</si>
  <si>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</si>
  <si>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</si>
  <si>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</si>
  <si>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</si>
  <si>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</si>
  <si>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</si>
  <si>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</si>
  <si>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</si>
  <si>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</si>
  <si>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</si>
  <si>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</si>
  <si>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</si>
  <si>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</si>
  <si>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</si>
  <si>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</si>
  <si>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</si>
  <si>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</si>
  <si>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</si>
  <si>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</si>
  <si>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</si>
  <si>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</si>
  <si>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</si>
  <si>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</si>
  <si>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</si>
  <si>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</si>
  <si>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</si>
  <si>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</si>
  <si>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</si>
  <si>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</si>
  <si>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</si>
  <si>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</si>
  <si>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</si>
  <si>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</si>
  <si>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</si>
  <si>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</si>
  <si>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</si>
  <si>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</si>
  <si>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</si>
  <si>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</si>
  <si>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</si>
  <si>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</si>
  <si>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</si>
  <si>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</si>
  <si>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</si>
  <si>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</si>
  <si>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</si>
  <si>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</si>
  <si>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</si>
  <si>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</si>
  <si>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</si>
  <si>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</si>
  <si>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</si>
  <si>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</si>
  <si>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</si>
  <si>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</si>
  <si>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</si>
  <si>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</si>
  <si>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</si>
  <si>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</si>
  <si>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</si>
  <si>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</si>
  <si>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</si>
  <si>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</si>
  <si>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</si>
  <si>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</si>
  <si>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</si>
  <si>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</si>
  <si>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</si>
  <si>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</si>
  <si>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</si>
  <si>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</si>
  <si>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</si>
  <si>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</si>
  <si>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</si>
  <si>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</si>
  <si>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</si>
  <si>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</si>
  <si>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</si>
  <si>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</si>
  <si>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</si>
  <si>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</si>
  <si>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</si>
  <si>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</si>
  <si>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</si>
  <si>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</si>
  <si>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</si>
  <si>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</si>
  <si>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</si>
  <si>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</si>
  <si>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</si>
  <si>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</si>
  <si>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</si>
  <si>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</si>
  <si>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</si>
  <si>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</si>
  <si>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</si>
  <si>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</si>
  <si>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</si>
  <si>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</si>
  <si>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</si>
  <si>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</si>
  <si>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</si>
  <si>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</si>
  <si>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</si>
  <si>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</si>
  <si>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</si>
  <si>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</si>
  <si>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</si>
  <si>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</si>
  <si>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</si>
  <si>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</si>
  <si>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</si>
  <si>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</si>
  <si>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</si>
  <si>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</si>
  <si>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</si>
  <si>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</si>
  <si>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</si>
  <si>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</si>
  <si>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</si>
  <si>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</si>
  <si>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</si>
  <si>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</si>
  <si>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</si>
  <si>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</si>
  <si>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</si>
  <si>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</si>
  <si>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</si>
  <si>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</si>
  <si>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</si>
  <si>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</si>
  <si>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</si>
  <si>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</si>
  <si>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</si>
  <si>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</si>
  <si>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</si>
  <si>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</si>
  <si>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</si>
  <si>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</si>
  <si>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</si>
  <si>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</si>
  <si>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</si>
  <si>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</si>
  <si>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</si>
  <si>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</si>
  <si>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</si>
  <si>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</si>
  <si>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</si>
  <si>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</si>
  <si>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</si>
  <si>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</si>
  <si>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</si>
  <si>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</si>
  <si>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</si>
  <si>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</si>
  <si>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</si>
  <si>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</si>
  <si>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</si>
  <si>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</si>
  <si>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</si>
  <si>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</si>
  <si>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</si>
  <si>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</si>
  <si>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</si>
  <si>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</si>
  <si>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</si>
  <si>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</si>
  <si>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</si>
  <si>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</si>
  <si>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</si>
  <si>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</si>
  <si>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</si>
  <si>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</si>
  <si>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</si>
  <si>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</si>
  <si>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</si>
  <si>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</si>
  <si>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</si>
  <si>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</si>
  <si>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</si>
  <si>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</si>
  <si>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</si>
  <si>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</si>
  <si>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</si>
  <si>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</si>
  <si>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</si>
  <si>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</si>
  <si>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</si>
  <si>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</si>
  <si>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</si>
  <si>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</si>
  <si>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</si>
  <si>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</si>
  <si>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</si>
  <si>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</si>
  <si>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</si>
  <si>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</si>
  <si>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</si>
  <si>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</si>
  <si>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</si>
  <si>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</si>
  <si>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</si>
  <si>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</si>
  <si>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</si>
  <si>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</si>
  <si>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</si>
  <si>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</si>
  <si>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</si>
  <si>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</si>
  <si>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</si>
  <si>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</si>
  <si>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</si>
  <si>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</si>
  <si>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</si>
  <si>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</si>
  <si>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</si>
  <si>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</si>
  <si>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</si>
  <si>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</si>
  <si>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</si>
  <si>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</si>
  <si>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</si>
  <si>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</si>
  <si>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</si>
  <si>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</si>
  <si>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</si>
  <si>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</si>
  <si>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</si>
  <si>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</si>
  <si>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</si>
  <si>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</si>
  <si>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</si>
  <si>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</si>
  <si>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</si>
  <si>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</si>
  <si>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</si>
  <si>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</si>
  <si>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</si>
  <si>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</si>
  <si>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</si>
  <si>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</si>
  <si>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</si>
  <si>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</si>
  <si>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</si>
  <si>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</si>
  <si>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</si>
  <si>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</si>
  <si>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</si>
  <si>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</si>
  <si>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</si>
  <si>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</si>
  <si>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</si>
  <si>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</si>
  <si>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</si>
  <si>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</si>
  <si>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</si>
  <si>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</si>
  <si>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</si>
  <si>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</si>
  <si>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</si>
  <si>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</si>
  <si>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</si>
  <si>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</si>
  <si>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</si>
  <si>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</si>
  <si>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</si>
  <si>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</si>
  <si>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</si>
  <si>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</si>
  <si>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</si>
  <si>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</si>
  <si>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</si>
  <si>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</si>
  <si>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</si>
  <si>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</si>
  <si>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</si>
  <si>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</si>
  <si>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</si>
  <si>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</si>
  <si>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</si>
  <si>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</si>
  <si>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</si>
  <si>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</si>
  <si>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</si>
  <si>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</si>
  <si>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</si>
  <si>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</si>
  <si>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</si>
  <si>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</si>
  <si>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</si>
  <si>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</si>
  <si>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</si>
  <si>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</si>
  <si>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</si>
  <si>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</si>
  <si>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</si>
  <si>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</si>
  <si>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</si>
  <si>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</si>
  <si>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</si>
  <si>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</si>
  <si>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</si>
  <si>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</si>
  <si>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</si>
  <si>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</si>
  <si>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</si>
  <si>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</si>
  <si>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</si>
  <si>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</si>
  <si>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</si>
  <si>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</si>
  <si>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</si>
  <si>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</si>
  <si>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</si>
  <si>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</si>
  <si>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</si>
  <si>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</si>
  <si>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</si>
  <si>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</si>
  <si>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</si>
  <si>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</si>
  <si>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</si>
  <si>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</si>
  <si>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</si>
  <si>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</si>
  <si>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</si>
  <si>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</si>
  <si>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</si>
  <si>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</si>
  <si>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</si>
  <si>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</si>
  <si>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</si>
  <si>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</si>
  <si>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</si>
  <si>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</si>
  <si>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</si>
  <si>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</si>
  <si>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</si>
  <si>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</si>
  <si>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</si>
  <si>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</si>
  <si>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</si>
  <si>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</si>
  <si>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</si>
  <si>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</si>
  <si>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</si>
  <si>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</si>
  <si>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</si>
  <si>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</si>
  <si>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</si>
  <si>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</si>
  <si>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</si>
  <si>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</si>
  <si>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</si>
  <si>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</si>
  <si>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</si>
  <si>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</si>
  <si>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</si>
  <si>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</si>
  <si>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</si>
  <si>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</si>
  <si>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</si>
  <si>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</si>
  <si>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</si>
  <si>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</si>
  <si>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</si>
  <si>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</si>
  <si>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</si>
  <si>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</si>
  <si>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</si>
  <si>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</si>
  <si>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</si>
  <si>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</si>
  <si>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</si>
  <si>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</si>
  <si>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</si>
  <si>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</si>
  <si>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</si>
  <si>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</si>
  <si>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</si>
  <si>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</si>
  <si>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</si>
  <si>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</si>
  <si>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</si>
  <si>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</si>
  <si>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</si>
  <si>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</si>
  <si>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</si>
  <si>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</si>
  <si>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</si>
  <si>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</si>
  <si>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</si>
  <si>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</si>
  <si>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</si>
  <si>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</si>
  <si>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</si>
  <si>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</si>
  <si>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</si>
  <si>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</si>
  <si>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</si>
  <si>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</si>
  <si>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</si>
  <si>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</si>
  <si>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</si>
  <si>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</si>
  <si>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</si>
  <si>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</si>
  <si>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</si>
  <si>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</si>
  <si>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</si>
  <si>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</si>
  <si>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</si>
  <si>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</si>
  <si>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</si>
  <si>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</si>
  <si>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</si>
  <si>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</si>
  <si>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</si>
  <si>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</si>
  <si>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</si>
  <si>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</si>
  <si>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</si>
  <si>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</si>
  <si>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</si>
  <si>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</si>
  <si>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</si>
  <si>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</si>
  <si>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</si>
  <si>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</si>
  <si>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</si>
  <si>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</si>
  <si>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</si>
  <si>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</si>
  <si>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</si>
  <si>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</si>
  <si>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</si>
  <si>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</si>
  <si>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</si>
  <si>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</si>
  <si>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</si>
  <si>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</si>
  <si>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</si>
  <si>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</si>
  <si>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</si>
  <si>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</si>
  <si>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</si>
  <si>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</si>
  <si>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</si>
  <si>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</si>
  <si>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</si>
  <si>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</si>
  <si>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</si>
  <si>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</si>
  <si>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</si>
  <si>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</si>
  <si>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</si>
  <si>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</si>
  <si>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</si>
  <si>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</si>
  <si>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</si>
  <si>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</si>
  <si>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</si>
  <si>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</si>
  <si>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</si>
  <si>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</si>
  <si>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</si>
  <si>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</si>
  <si>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</si>
  <si>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</si>
  <si>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</si>
  <si>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</si>
  <si>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</si>
  <si>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</si>
  <si>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</si>
  <si>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</si>
  <si>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</si>
  <si>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</si>
  <si>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</si>
  <si>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</si>
  <si>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</si>
  <si>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</si>
  <si>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</si>
  <si>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</si>
  <si>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</si>
  <si>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</si>
  <si>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</si>
  <si>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</si>
  <si>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</si>
  <si>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</si>
  <si>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</si>
  <si>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</si>
  <si>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</si>
  <si>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</si>
  <si>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</si>
  <si>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</si>
  <si>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</si>
  <si>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</si>
  <si>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</si>
  <si>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</si>
  <si>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</si>
  <si>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</si>
  <si>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</si>
  <si>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</si>
  <si>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</si>
  <si>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</si>
  <si>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</si>
  <si>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</si>
  <si>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</si>
  <si>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</si>
  <si>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</si>
  <si>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</si>
  <si>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</si>
  <si>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</si>
  <si>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</si>
  <si>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</si>
  <si>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</si>
  <si>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</si>
  <si>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</si>
  <si>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</si>
  <si>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</si>
  <si>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</si>
  <si>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</si>
  <si>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</si>
  <si>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</si>
  <si>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</si>
  <si>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</si>
  <si>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</si>
  <si>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</si>
  <si>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</si>
  <si>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</si>
  <si>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</si>
  <si>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</si>
  <si>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</si>
  <si>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</si>
  <si>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</si>
  <si>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</si>
  <si>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</si>
  <si>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</si>
  <si>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</si>
  <si>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</si>
  <si>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</si>
  <si>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</si>
  <si>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</si>
  <si>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</si>
  <si>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</si>
  <si>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</si>
  <si>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</si>
  <si>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</si>
  <si>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</si>
  <si>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</si>
  <si>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</si>
  <si>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</si>
  <si>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</si>
  <si>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</si>
  <si>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</si>
  <si>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</si>
  <si>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</si>
  <si>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</si>
  <si>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</si>
  <si>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</si>
  <si>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</si>
  <si>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</si>
  <si>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</si>
  <si>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</si>
  <si>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</si>
  <si>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</si>
  <si>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</si>
  <si>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</si>
  <si>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</si>
  <si>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</si>
  <si>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</si>
  <si>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</si>
  <si>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</si>
  <si>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</si>
  <si>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</si>
  <si>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</si>
  <si>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</si>
  <si>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</si>
  <si>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</si>
  <si>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</si>
  <si>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</si>
  <si>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</si>
  <si>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</si>
  <si>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</si>
  <si>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</si>
  <si>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</si>
  <si>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</si>
  <si>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</si>
  <si>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</si>
  <si>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</si>
  <si>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</si>
  <si>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</si>
  <si>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</si>
  <si>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</si>
  <si>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</si>
  <si>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</si>
  <si>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</si>
  <si>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</si>
  <si>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</si>
  <si>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</si>
  <si>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</si>
  <si>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</si>
  <si>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</si>
  <si>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</si>
  <si>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</si>
  <si>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</si>
  <si>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</si>
  <si>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</si>
  <si>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</si>
  <si>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</si>
  <si>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</si>
  <si>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</si>
  <si>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</si>
  <si>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</si>
  <si>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</si>
  <si>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</si>
  <si>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</si>
  <si>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</si>
  <si>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</si>
  <si>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</si>
  <si>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</si>
  <si>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</si>
  <si>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</si>
  <si>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</si>
  <si>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</si>
  <si>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</si>
  <si>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</si>
  <si>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</si>
  <si>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</si>
  <si>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</si>
  <si>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</si>
  <si>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</si>
  <si>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</si>
  <si>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</si>
  <si>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</si>
  <si>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</si>
  <si>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</si>
  <si>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</si>
  <si>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</si>
  <si>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</si>
  <si>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</si>
  <si>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</si>
  <si>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</si>
  <si>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</si>
  <si>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</si>
  <si>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</si>
  <si>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</si>
  <si>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</si>
  <si>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</si>
  <si>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</si>
  <si>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</si>
  <si>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</si>
  <si>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</si>
  <si>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</si>
  <si>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</si>
  <si>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</si>
  <si>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</si>
  <si>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</si>
  <si>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</si>
  <si>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</si>
  <si>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</si>
  <si>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</si>
  <si>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</si>
  <si>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</si>
  <si>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</si>
  <si>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</si>
  <si>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</si>
  <si>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</si>
  <si>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</si>
  <si>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</si>
  <si>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</si>
  <si>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</si>
  <si>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</si>
  <si>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</si>
  <si>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</si>
  <si>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</si>
  <si>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</si>
  <si>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</si>
  <si>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</si>
  <si>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</si>
  <si>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</si>
  <si>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</si>
  <si>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</si>
  <si>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</si>
  <si>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</si>
  <si>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</si>
  <si>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</si>
  <si>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</si>
  <si>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</si>
  <si>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</si>
  <si>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</si>
  <si>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</si>
  <si>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</si>
  <si>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</si>
  <si>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</si>
  <si>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</si>
  <si>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</si>
  <si>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</si>
  <si>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</si>
  <si>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</si>
  <si>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</si>
  <si>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</si>
  <si>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</si>
  <si>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</si>
  <si>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</si>
  <si>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</si>
  <si>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</si>
  <si>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</si>
  <si>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</si>
  <si>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</si>
  <si>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</si>
  <si>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</si>
  <si>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</si>
  <si>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</si>
  <si>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</si>
  <si>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</si>
  <si>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</si>
  <si>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</si>
  <si>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</si>
  <si>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</si>
  <si>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</si>
  <si>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</si>
  <si>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</si>
  <si>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</si>
  <si>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</si>
  <si>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</si>
  <si>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</si>
  <si>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</si>
  <si>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</si>
  <si>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</si>
  <si>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</si>
  <si>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</si>
  <si>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</si>
  <si>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</si>
  <si>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</si>
  <si>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</si>
  <si>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</si>
  <si>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</si>
  <si>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</si>
  <si>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</si>
  <si>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</si>
  <si>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</si>
  <si>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</si>
  <si>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</si>
  <si>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</si>
  <si>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</si>
  <si>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</si>
  <si>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</si>
  <si>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</si>
  <si>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</si>
  <si>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</si>
  <si>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</si>
  <si>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</si>
  <si>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</si>
  <si>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</si>
  <si>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</si>
  <si>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</si>
  <si>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</si>
  <si>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</si>
  <si>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</si>
  <si>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</si>
  <si>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</si>
  <si>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</si>
  <si>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</si>
  <si>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</si>
  <si>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</si>
  <si>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</si>
  <si>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</si>
  <si>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</si>
  <si>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</si>
  <si>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</si>
  <si>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</si>
  <si>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</si>
  <si>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</si>
  <si>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</si>
  <si>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</si>
  <si>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</si>
  <si>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</si>
  <si>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</si>
  <si>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</si>
  <si>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</si>
  <si>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</si>
  <si>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</si>
  <si>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</si>
  <si>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</si>
  <si>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</si>
  <si>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</si>
  <si>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</si>
  <si>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</si>
  <si>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</si>
  <si>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</si>
  <si>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</si>
  <si>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</si>
  <si>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</si>
  <si>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</si>
  <si>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</si>
  <si>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</si>
  <si>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</si>
  <si>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</si>
  <si>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</si>
  <si>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</si>
  <si>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</si>
  <si>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</si>
  <si>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</si>
  <si>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</si>
  <si>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</si>
  <si>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</si>
  <si>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</si>
  <si>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</si>
  <si>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</si>
  <si>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</si>
  <si>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</si>
  <si>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</si>
  <si>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</si>
  <si>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</si>
  <si>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</si>
  <si>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</si>
  <si>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</si>
  <si>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</si>
  <si>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</si>
  <si>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</si>
  <si>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</si>
  <si>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</si>
  <si>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</si>
  <si>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</si>
  <si>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</si>
  <si>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</si>
  <si>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</si>
  <si>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</si>
  <si>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</si>
  <si>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</si>
  <si>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</si>
  <si>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</si>
  <si>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</si>
  <si>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</si>
  <si>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</si>
  <si>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</si>
  <si>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</si>
  <si>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</si>
  <si>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</si>
  <si>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</si>
  <si>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</si>
  <si>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</si>
  <si>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</si>
  <si>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</si>
  <si>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</si>
  <si>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</si>
  <si>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</si>
  <si>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</si>
  <si>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</si>
  <si>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</si>
  <si>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</si>
  <si>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</si>
  <si>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</si>
  <si>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</si>
  <si>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</si>
  <si>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</si>
  <si>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</si>
  <si>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</si>
  <si>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</si>
  <si>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</si>
  <si>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</si>
  <si>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</si>
  <si>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</si>
  <si>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</si>
  <si>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</si>
  <si>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</si>
  <si>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</si>
  <si>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</si>
  <si>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</si>
  <si>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</si>
  <si>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</si>
  <si>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</si>
  <si>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</si>
  <si>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</si>
  <si>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</si>
  <si>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</si>
  <si>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</si>
  <si>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</si>
  <si>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</si>
  <si>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</si>
  <si>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</si>
  <si>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</si>
  <si>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</si>
  <si>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</si>
  <si>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</si>
  <si>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</si>
  <si>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</si>
  <si>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</si>
  <si>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</si>
  <si>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</si>
  <si>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</si>
  <si>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</si>
  <si>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</si>
  <si>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</si>
  <si>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</si>
  <si>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</si>
  <si>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</si>
  <si>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</si>
  <si>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</si>
  <si>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</si>
  <si>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</si>
  <si>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</si>
  <si>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</si>
  <si>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</si>
  <si>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</si>
  <si>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</si>
  <si>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</si>
  <si>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</si>
  <si>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</si>
  <si>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</si>
  <si>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</si>
  <si>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</si>
  <si>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</si>
  <si>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</si>
  <si>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</si>
  <si>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</si>
  <si>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</si>
  <si>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</si>
  <si>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</si>
  <si>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</si>
  <si>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</si>
  <si>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</si>
  <si>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</si>
  <si>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</si>
  <si>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</si>
  <si>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</si>
  <si>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</si>
  <si>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</si>
  <si>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</si>
  <si>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</si>
  <si>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</si>
  <si>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</si>
  <si>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</si>
  <si>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</si>
  <si>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</si>
  <si>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</si>
  <si>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</si>
  <si>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</si>
  <si>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</si>
  <si>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</si>
  <si>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</si>
  <si>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</si>
  <si>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</si>
  <si>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</si>
  <si>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</si>
  <si>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</si>
  <si>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</si>
  <si>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</si>
  <si>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</si>
  <si>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</si>
  <si>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</si>
  <si>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</si>
  <si>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</si>
  <si>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</si>
  <si>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</si>
  <si>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</si>
  <si>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</si>
  <si>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</si>
  <si>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</si>
  <si>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</si>
  <si>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</si>
  <si>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</si>
  <si>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</si>
  <si>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</si>
  <si>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</si>
  <si>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</si>
  <si>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</si>
  <si>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</si>
  <si>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</si>
  <si>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</si>
  <si>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</si>
  <si>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</si>
  <si>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</si>
  <si>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</si>
  <si>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</si>
  <si>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</si>
  <si>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</si>
  <si>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</si>
  <si>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</si>
  <si>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</si>
  <si>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</si>
  <si>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</si>
  <si>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</si>
  <si>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</si>
  <si>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</si>
  <si>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</si>
  <si>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</si>
  <si>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</si>
  <si>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</si>
  <si>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</si>
  <si>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</si>
  <si>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</si>
  <si>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</si>
  <si>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</si>
  <si>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</si>
  <si>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</si>
  <si>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</si>
  <si>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</si>
  <si>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</si>
  <si>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</si>
  <si>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</si>
  <si>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</si>
  <si>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</si>
  <si>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</si>
  <si>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</si>
  <si>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</si>
  <si>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</si>
  <si>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</si>
  <si>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</si>
  <si>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</si>
  <si>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</si>
  <si>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</si>
  <si>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</si>
  <si>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</si>
  <si>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</si>
  <si>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</si>
  <si>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</si>
  <si>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</si>
  <si>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</si>
  <si>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</si>
  <si>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</si>
  <si>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</si>
  <si>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</si>
  <si>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</si>
  <si>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</si>
  <si>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</si>
  <si>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</si>
  <si>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</si>
  <si>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</si>
  <si>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</si>
  <si>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</si>
  <si>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</si>
  <si>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</si>
  <si>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</si>
  <si>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</si>
  <si>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</si>
  <si>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</si>
  <si>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</si>
  <si>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</si>
  <si>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</si>
  <si>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</si>
  <si>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</si>
  <si>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</si>
  <si>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</si>
  <si>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</si>
  <si>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</si>
  <si>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</si>
  <si>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</si>
  <si>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</si>
  <si>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</si>
  <si>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</si>
  <si>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</si>
  <si>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</si>
  <si>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</si>
  <si>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</si>
  <si>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</si>
  <si>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</si>
  <si>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</si>
  <si>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</si>
  <si>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</si>
  <si>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</si>
  <si>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</si>
  <si>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</si>
  <si>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</si>
  <si>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</si>
  <si>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</si>
  <si>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</si>
  <si>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</si>
  <si>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</si>
  <si>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</si>
  <si>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</si>
  <si>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</si>
  <si>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</si>
  <si>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</si>
  <si>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</si>
  <si>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</si>
  <si>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</si>
  <si>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</si>
  <si>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</si>
  <si>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</si>
  <si>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</si>
  <si>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</si>
  <si>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</si>
  <si>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</si>
  <si>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</si>
  <si>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</si>
  <si>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</si>
  <si>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</si>
  <si>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</si>
  <si>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</si>
  <si>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</si>
  <si>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</si>
  <si>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</si>
  <si>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</si>
  <si>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</si>
  <si>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</si>
  <si>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</si>
  <si>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</si>
  <si>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</si>
  <si>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</si>
  <si>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</si>
  <si>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</si>
  <si>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</si>
  <si>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</si>
  <si>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</si>
  <si>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</si>
  <si>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</si>
  <si>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</si>
  <si>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</si>
  <si>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</si>
  <si>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</si>
  <si>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</si>
  <si>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</si>
  <si>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</si>
  <si>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</si>
  <si>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</si>
  <si>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</si>
  <si>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</si>
  <si>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</si>
  <si>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</si>
  <si>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</si>
  <si>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</si>
  <si>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</si>
  <si>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</si>
  <si>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</si>
  <si>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</si>
  <si>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</si>
  <si>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</si>
  <si>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</si>
  <si>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</si>
  <si>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</si>
  <si>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</si>
  <si>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</si>
  <si>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</si>
  <si>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</si>
  <si>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</si>
  <si>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</si>
  <si>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</si>
  <si>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</si>
  <si>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</si>
  <si>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</si>
  <si>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</si>
  <si>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</si>
  <si>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</si>
  <si>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</si>
  <si>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</si>
  <si>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</si>
  <si>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</si>
  <si>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</si>
  <si>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</si>
  <si>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</si>
  <si>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</si>
  <si>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</si>
  <si>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</si>
  <si>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</si>
  <si>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</si>
  <si>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</si>
  <si>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</si>
  <si>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</si>
  <si>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</si>
  <si>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</si>
  <si>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</si>
  <si>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</si>
  <si>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</si>
  <si>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</si>
  <si>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</si>
  <si>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</si>
  <si>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</si>
  <si>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</si>
  <si>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</si>
  <si>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</si>
  <si>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</si>
  <si>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</si>
  <si>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</si>
  <si>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</si>
  <si>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</si>
  <si>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</si>
  <si>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</si>
  <si>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</si>
  <si>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</si>
  <si>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</si>
  <si>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</si>
  <si>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</si>
  <si>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</si>
  <si>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</si>
  <si>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</si>
  <si>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</si>
  <si>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</si>
  <si>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</si>
  <si>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</si>
  <si>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</si>
  <si>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</si>
  <si>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</si>
  <si>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</si>
  <si>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</si>
  <si>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</si>
  <si>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</si>
  <si>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</si>
  <si>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</si>
  <si>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</si>
  <si>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</si>
  <si>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</si>
  <si>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</si>
  <si>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</si>
  <si>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</si>
  <si>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</si>
  <si>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</si>
  <si>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</si>
  <si>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</si>
  <si>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</si>
  <si>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</si>
  <si>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</si>
  <si>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</si>
  <si>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</si>
  <si>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</si>
  <si>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</si>
  <si>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</si>
  <si>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</si>
  <si>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</si>
  <si>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</si>
  <si>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</si>
  <si>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</si>
  <si>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</si>
  <si>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</si>
  <si>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</si>
  <si>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</si>
  <si>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</si>
  <si>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</si>
  <si>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</si>
  <si>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</si>
  <si>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</si>
  <si>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</si>
  <si>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</si>
  <si>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</si>
  <si>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</si>
  <si>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</si>
  <si>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</si>
  <si>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</si>
  <si>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</si>
  <si>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</si>
  <si>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</si>
  <si>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</si>
  <si>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</si>
  <si>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</si>
  <si>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</si>
  <si>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</si>
  <si>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</si>
  <si>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</si>
  <si>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</si>
  <si>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</si>
  <si>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</si>
  <si>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</si>
  <si>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</si>
  <si>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</si>
  <si>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</si>
  <si>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</si>
  <si>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</si>
  <si>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</si>
  <si>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</si>
  <si>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</si>
  <si>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</si>
  <si>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</si>
  <si>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</si>
  <si>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</si>
  <si>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</si>
  <si>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</si>
  <si>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</si>
  <si>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</si>
  <si>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</si>
  <si>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</si>
  <si>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</si>
  <si>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</si>
  <si>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</si>
  <si>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</si>
  <si>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</si>
  <si>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</si>
  <si>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</si>
  <si>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</si>
  <si>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</si>
  <si>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</si>
  <si>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</si>
  <si>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</si>
  <si>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</si>
  <si>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</si>
  <si>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</si>
  <si>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</si>
  <si>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</si>
  <si>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</si>
  <si>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</si>
  <si>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</si>
  <si>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</si>
  <si>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</si>
  <si>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</si>
  <si>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</si>
  <si>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</si>
  <si>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</si>
  <si>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</si>
  <si>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</si>
  <si>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</si>
  <si>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</si>
  <si>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</si>
  <si>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</si>
  <si>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</si>
  <si>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</si>
  <si>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</si>
  <si>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</si>
  <si>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</si>
  <si>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</si>
  <si>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</si>
  <si>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</si>
  <si>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</si>
  <si>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</si>
  <si>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</si>
  <si>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</si>
  <si>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</si>
  <si>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</si>
  <si>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</si>
  <si>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</si>
  <si>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</si>
  <si>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</si>
  <si>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</si>
  <si>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</si>
  <si>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</si>
  <si>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</si>
  <si>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</si>
  <si>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</si>
  <si>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</si>
  <si>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</si>
  <si>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</si>
  <si>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</si>
  <si>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</si>
  <si>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</si>
  <si>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</si>
  <si>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</si>
  <si>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</si>
  <si>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</si>
  <si>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</si>
  <si>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</si>
  <si>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</si>
  <si>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</si>
  <si>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</si>
  <si>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</si>
  <si>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</si>
  <si>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</si>
  <si>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</si>
  <si>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</si>
  <si>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</si>
  <si>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</si>
  <si>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</si>
  <si>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</si>
  <si>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</si>
  <si>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</si>
  <si>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</si>
  <si>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</si>
  <si>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</si>
  <si>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</si>
  <si>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</si>
  <si>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</si>
  <si>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</si>
  <si>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</si>
  <si>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</si>
  <si>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</si>
  <si>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</si>
  <si>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</si>
  <si>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</si>
  <si>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</si>
  <si>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</si>
  <si>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</si>
  <si>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</si>
  <si>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</si>
  <si>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</si>
  <si>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</si>
  <si>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</si>
  <si>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</si>
  <si>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</si>
  <si>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</si>
  <si>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</si>
  <si>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</si>
  <si>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</si>
  <si>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</si>
  <si>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</si>
  <si>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</si>
  <si>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</si>
  <si>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</si>
  <si>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</si>
  <si>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</si>
  <si>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</si>
  <si>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</si>
  <si>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</si>
  <si>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</si>
  <si>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</si>
  <si>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</si>
  <si>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</si>
  <si>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</si>
  <si>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</si>
  <si>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</si>
  <si>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</si>
  <si>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</si>
  <si>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</si>
  <si>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</si>
  <si>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</si>
  <si>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</si>
  <si>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</si>
  <si>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</si>
  <si>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</si>
  <si>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</si>
  <si>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</si>
  <si>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</si>
  <si>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</si>
  <si>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</si>
  <si>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</si>
  <si>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</si>
  <si>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</si>
  <si>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</si>
  <si>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</si>
  <si>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</si>
  <si>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</si>
  <si>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</si>
  <si>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</si>
  <si>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</si>
  <si>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</si>
  <si>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</si>
  <si>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</si>
  <si>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</si>
  <si>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</si>
  <si>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</si>
  <si>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</si>
  <si>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</si>
  <si>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</si>
  <si>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</si>
  <si>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</si>
  <si>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</si>
  <si>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</si>
  <si>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</si>
  <si>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</si>
  <si>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</si>
  <si>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</si>
  <si>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</si>
  <si>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</si>
  <si>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</si>
  <si>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</si>
  <si>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</si>
  <si>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</si>
  <si>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</si>
  <si>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</si>
  <si>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</si>
  <si>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</si>
  <si>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</si>
  <si>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</si>
  <si>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</si>
  <si>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</si>
  <si>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</si>
  <si>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</si>
  <si>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</si>
  <si>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</si>
  <si>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</si>
  <si>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</si>
  <si>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</si>
  <si>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</si>
  <si>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</si>
  <si>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</si>
  <si>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</si>
  <si>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</si>
  <si>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</si>
  <si>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</si>
  <si>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</si>
  <si>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</si>
  <si>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</si>
  <si>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</si>
  <si>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</si>
  <si>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</si>
  <si>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</si>
  <si>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</si>
  <si>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</si>
  <si>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</si>
  <si>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</si>
  <si>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</si>
  <si>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</si>
  <si>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</si>
  <si>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</si>
  <si>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</si>
  <si>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</si>
  <si>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</si>
  <si>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</si>
  <si>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</si>
  <si>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</si>
  <si>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</si>
  <si>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</si>
  <si>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</si>
  <si>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</si>
  <si>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</si>
  <si>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</si>
  <si>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</si>
  <si>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</si>
  <si>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</si>
  <si>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</si>
  <si>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</si>
  <si>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</si>
  <si>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</si>
  <si>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</si>
  <si>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</si>
  <si>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</si>
  <si>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</si>
  <si>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</si>
  <si>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</si>
  <si>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</si>
  <si>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</si>
  <si>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</si>
  <si>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</si>
  <si>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</si>
  <si>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</si>
  <si>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</si>
  <si>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</si>
  <si>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</si>
  <si>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</si>
  <si>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</si>
  <si>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</si>
  <si>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</si>
  <si>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</si>
  <si>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</si>
  <si>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</si>
  <si>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</si>
  <si>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</si>
  <si>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</si>
  <si>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</si>
  <si>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</si>
  <si>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</si>
  <si>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</si>
  <si>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</si>
  <si>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</si>
  <si>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</si>
  <si>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</si>
  <si>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</si>
  <si>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</si>
  <si>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</si>
  <si>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</si>
  <si>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</si>
  <si>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</si>
  <si>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</si>
  <si>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</si>
  <si>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</si>
  <si>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</si>
  <si>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</si>
  <si>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</si>
  <si>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</si>
  <si>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</si>
  <si>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</si>
  <si>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</si>
  <si>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</si>
  <si>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</si>
  <si>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</si>
  <si>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</si>
  <si>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</si>
  <si>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</si>
  <si>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</si>
  <si>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</si>
  <si>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</si>
  <si>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</si>
  <si>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</si>
  <si>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</si>
  <si>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</si>
  <si>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</si>
  <si>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</si>
  <si>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</si>
  <si>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</si>
  <si>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</si>
  <si>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</si>
  <si>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</si>
  <si>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</si>
  <si>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</si>
  <si>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</si>
  <si>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</si>
  <si>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</si>
  <si>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</si>
  <si>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</si>
  <si>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</si>
  <si>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</si>
  <si>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</si>
  <si>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</si>
  <si>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</si>
  <si>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</si>
  <si>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</si>
  <si>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</si>
  <si>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</si>
  <si>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</si>
  <si>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</si>
  <si>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</si>
  <si>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</si>
  <si>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</si>
  <si>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</si>
  <si>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</si>
  <si>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</si>
  <si>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</si>
  <si>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</si>
  <si>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</si>
  <si>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</si>
  <si>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</si>
  <si>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</si>
  <si>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</si>
  <si>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</si>
  <si>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</si>
  <si>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</si>
  <si>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</si>
  <si>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</si>
  <si>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</si>
  <si>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</si>
  <si>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</si>
  <si>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</si>
  <si>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</si>
  <si>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</si>
  <si>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</si>
  <si>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</si>
  <si>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</si>
  <si>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</si>
  <si>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</si>
  <si>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</si>
  <si>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</si>
  <si>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</si>
  <si>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</si>
  <si>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</si>
  <si>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</si>
  <si>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</si>
  <si>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</si>
  <si>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</si>
  <si>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</si>
  <si>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</si>
  <si>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</si>
  <si>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</si>
  <si>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</si>
  <si>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</si>
  <si>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</si>
  <si>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</si>
  <si>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</si>
  <si>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</si>
  <si>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</si>
  <si>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</si>
  <si>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</si>
  <si>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</si>
  <si>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</si>
  <si>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</si>
  <si>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</si>
  <si>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</si>
  <si>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</si>
  <si>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</si>
  <si>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</si>
  <si>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</si>
  <si>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</si>
  <si>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</si>
  <si>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</si>
  <si>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</si>
  <si>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</si>
  <si>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</si>
  <si>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</si>
  <si>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</si>
  <si>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</si>
  <si>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</si>
  <si>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</si>
  <si>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</si>
  <si>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</si>
  <si>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</si>
  <si>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</si>
  <si>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</si>
  <si>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</si>
  <si>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</si>
  <si>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</si>
  <si>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</si>
  <si>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</si>
  <si>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</si>
  <si>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</si>
  <si>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</si>
  <si>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</si>
  <si>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</si>
  <si>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</si>
  <si>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</si>
  <si>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</si>
  <si>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</si>
  <si>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</si>
  <si>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</si>
  <si>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</si>
  <si>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</si>
  <si>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</si>
  <si>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</si>
  <si>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</si>
  <si>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</si>
  <si>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</si>
  <si>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</si>
  <si>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</si>
  <si>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</si>
  <si>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</si>
  <si>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</si>
  <si>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</si>
  <si>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</si>
  <si>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</si>
  <si>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</si>
  <si>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</si>
  <si>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</si>
  <si>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</si>
  <si>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</si>
  <si>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</si>
  <si>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</si>
  <si>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</si>
  <si>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</si>
  <si>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</si>
  <si>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</si>
  <si>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</si>
  <si>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</si>
  <si>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</si>
  <si>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</si>
  <si>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</si>
  <si>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</si>
  <si>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</si>
  <si>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</si>
  <si>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</si>
  <si>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</si>
  <si>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</si>
  <si>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</si>
  <si>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</si>
  <si>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</si>
  <si>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</si>
  <si>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</si>
  <si>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</si>
  <si>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</si>
  <si>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</si>
  <si>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</si>
  <si>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</si>
  <si>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</si>
  <si>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</si>
  <si>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</si>
  <si>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</si>
  <si>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</si>
  <si>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</si>
  <si>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</si>
  <si>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</si>
  <si>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</si>
  <si>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</si>
  <si>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</si>
  <si>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</si>
  <si>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</si>
  <si>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</si>
  <si>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</si>
  <si>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</si>
  <si>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</si>
  <si>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</si>
  <si>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</si>
  <si>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</si>
  <si>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</si>
  <si>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</si>
  <si>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</si>
  <si>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</si>
  <si>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</si>
  <si>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</si>
  <si>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</si>
  <si>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</si>
  <si>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</si>
  <si>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</si>
  <si>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</si>
  <si>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</si>
  <si>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</si>
  <si>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</si>
  <si>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</si>
  <si>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</si>
  <si>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</si>
  <si>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</si>
  <si>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</si>
  <si>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</si>
  <si>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</si>
  <si>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</si>
  <si>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</si>
  <si>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</si>
  <si>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</si>
  <si>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</si>
  <si>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</si>
  <si>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</si>
  <si>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</si>
  <si>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</si>
  <si>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</si>
  <si>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</si>
  <si>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</si>
  <si>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</si>
  <si>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</si>
  <si>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</si>
  <si>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</si>
  <si>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</si>
  <si>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</si>
  <si>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</si>
  <si>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</si>
  <si>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</si>
  <si>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</si>
  <si>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</si>
  <si>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</si>
  <si>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</si>
  <si>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</si>
  <si>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</si>
  <si>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</si>
  <si>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</si>
  <si>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</si>
  <si>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</si>
  <si>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</si>
  <si>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</si>
  <si>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</si>
  <si>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</si>
  <si>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</si>
  <si>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</si>
  <si>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</si>
  <si>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</si>
  <si>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</si>
  <si>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</si>
  <si>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</si>
  <si>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</si>
  <si>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</si>
  <si>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</si>
  <si>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</si>
  <si>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</si>
  <si>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</si>
  <si>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</si>
  <si>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</si>
  <si>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</si>
  <si>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</si>
  <si>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</si>
  <si>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</si>
  <si>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</si>
  <si>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</si>
  <si>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</si>
  <si>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</si>
  <si>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</si>
  <si>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</si>
  <si>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</si>
  <si>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</si>
  <si>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</si>
  <si>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</si>
  <si>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</si>
  <si>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</si>
  <si>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</si>
  <si>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</si>
  <si>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</si>
  <si>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</si>
  <si>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</si>
  <si>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</si>
  <si>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</si>
  <si>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</si>
  <si>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</si>
  <si>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</si>
  <si>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</si>
  <si>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</si>
  <si>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</si>
  <si>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</si>
  <si>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</si>
  <si>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</si>
  <si>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</si>
  <si>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</si>
  <si>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</si>
  <si>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</si>
  <si>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</si>
  <si>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</si>
  <si>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</si>
  <si>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</si>
  <si>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</si>
  <si>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</si>
  <si>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</si>
  <si>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</si>
  <si>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</si>
  <si>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</si>
  <si>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</si>
  <si>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</si>
  <si>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</si>
  <si>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</si>
  <si>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</si>
  <si>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</si>
  <si>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</si>
  <si>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</si>
  <si>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</si>
  <si>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</si>
  <si>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</si>
  <si>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</si>
  <si>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</si>
  <si>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</si>
  <si>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</si>
  <si>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</si>
  <si>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</si>
  <si>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</si>
  <si>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</si>
  <si>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</si>
  <si>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</si>
  <si>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</si>
  <si>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</si>
  <si>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</si>
  <si>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</si>
  <si>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</si>
  <si>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</si>
  <si>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</si>
  <si>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</si>
  <si>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</si>
  <si>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</si>
  <si>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</si>
  <si>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</si>
  <si>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</si>
  <si>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</si>
  <si>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</si>
  <si>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</si>
  <si>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</si>
  <si>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</si>
  <si>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</si>
  <si>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</si>
  <si>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</si>
  <si>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</si>
  <si>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</si>
  <si>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</si>
  <si>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</si>
  <si>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</si>
  <si>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</si>
  <si>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</si>
  <si>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</si>
  <si>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</si>
  <si>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</si>
  <si>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</si>
  <si>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</si>
  <si>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</si>
  <si>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</si>
  <si>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</si>
  <si>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</si>
  <si>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</si>
  <si>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</si>
  <si>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</si>
  <si>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</si>
  <si>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</si>
  <si>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</si>
  <si>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</si>
  <si>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</si>
  <si>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</si>
  <si>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</si>
  <si>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</si>
  <si>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</si>
  <si>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</si>
  <si>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</si>
  <si>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</si>
  <si>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</si>
  <si>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</si>
  <si>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</si>
  <si>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</si>
  <si>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</si>
  <si>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</si>
  <si>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</si>
  <si>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</si>
  <si>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</si>
  <si>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</si>
  <si>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</si>
  <si>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</si>
  <si>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</si>
  <si>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</si>
  <si>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</si>
  <si>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</si>
  <si>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</si>
  <si>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</si>
  <si>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</si>
  <si>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</si>
  <si>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</si>
  <si>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</si>
  <si>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</si>
  <si>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</si>
  <si>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</si>
  <si>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</si>
  <si>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</si>
  <si>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</si>
  <si>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</si>
  <si>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</si>
  <si>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</si>
  <si>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</si>
  <si>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</si>
  <si>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</si>
  <si>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</si>
  <si>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</si>
  <si>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</si>
  <si>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</si>
  <si>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</si>
  <si>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</si>
  <si>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</si>
  <si>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</si>
  <si>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</si>
  <si>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</si>
  <si>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</si>
  <si>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</si>
  <si>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</si>
  <si>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</si>
  <si>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</si>
  <si>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</si>
  <si>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</si>
  <si>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</si>
  <si>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</si>
  <si>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</si>
  <si>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</si>
  <si>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</si>
  <si>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</si>
  <si>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</si>
  <si>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</si>
  <si>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</si>
  <si>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</si>
  <si>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</si>
  <si>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</si>
  <si>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</si>
  <si>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</si>
  <si>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</si>
  <si>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</si>
  <si>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</si>
  <si>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</si>
  <si>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</si>
  <si>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</si>
  <si>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</si>
  <si>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</si>
  <si>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</si>
  <si>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</si>
  <si>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</si>
  <si>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</si>
  <si>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</si>
  <si>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</si>
  <si>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</si>
  <si>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</si>
  <si>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</si>
  <si>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</si>
  <si>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</si>
  <si>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</si>
  <si>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</si>
  <si>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</si>
  <si>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</si>
  <si>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</si>
  <si>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</si>
  <si>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</si>
  <si>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</si>
  <si>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</si>
  <si>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</si>
  <si>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</si>
  <si>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</si>
  <si>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</si>
  <si>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</si>
  <si>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</si>
  <si>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</si>
  <si>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</si>
  <si>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</si>
  <si>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</si>
  <si>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</si>
  <si>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</si>
  <si>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</si>
  <si>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</si>
  <si>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</si>
  <si>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</si>
  <si>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</si>
  <si>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</si>
  <si>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</si>
  <si>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</si>
  <si>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</si>
  <si>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</si>
  <si>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</si>
  <si>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</si>
  <si>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</si>
  <si>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</si>
  <si>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</si>
  <si>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</si>
  <si>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</si>
  <si>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</si>
  <si>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</si>
  <si>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</si>
  <si>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</si>
  <si>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</si>
  <si>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</si>
  <si>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</si>
  <si>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</si>
  <si>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</si>
  <si>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</si>
  <si>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</si>
  <si>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</si>
  <si>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</si>
  <si>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</si>
  <si>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</si>
  <si>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</si>
  <si>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</si>
  <si>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</si>
  <si>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</si>
  <si>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</si>
  <si>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</si>
  <si>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</si>
  <si>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</si>
  <si>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</si>
  <si>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</si>
  <si>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</si>
  <si>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</si>
  <si>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</si>
  <si>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</si>
  <si>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</si>
  <si>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</si>
  <si>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</si>
  <si>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</si>
  <si>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</si>
  <si>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</si>
  <si>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</si>
  <si>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</si>
  <si>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</si>
  <si>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</si>
  <si>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</si>
  <si>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</si>
  <si>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</si>
  <si>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</si>
  <si>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</si>
  <si>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</si>
  <si>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</si>
  <si>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</si>
  <si>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</si>
  <si>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</si>
  <si>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</si>
  <si>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</si>
  <si>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</si>
  <si>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</si>
  <si>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</si>
  <si>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</si>
  <si>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</si>
  <si>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</si>
  <si>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</si>
  <si>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</si>
  <si>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</si>
  <si>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</si>
  <si>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</si>
  <si>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</si>
  <si>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</si>
  <si>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</si>
  <si>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</si>
  <si>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</si>
  <si>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</si>
  <si>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</si>
  <si>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</si>
  <si>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</si>
  <si>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</si>
  <si>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</si>
  <si>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</si>
  <si>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</si>
  <si>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</si>
  <si>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</si>
  <si>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</si>
  <si>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</si>
  <si>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</si>
  <si>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</si>
  <si>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</si>
  <si>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</si>
  <si>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</si>
  <si>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</si>
  <si>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</si>
  <si>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</si>
  <si>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</si>
  <si>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</si>
  <si>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</si>
  <si>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</si>
  <si>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</si>
  <si>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</si>
  <si>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</si>
  <si>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</si>
  <si>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</si>
  <si>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</si>
  <si>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</si>
  <si>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</si>
  <si>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</si>
  <si>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</si>
  <si>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</si>
  <si>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</si>
  <si>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</si>
  <si>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</si>
  <si>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</si>
  <si>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</si>
  <si>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</si>
  <si>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</si>
  <si>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</si>
  <si>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</si>
  <si>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</si>
  <si>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</si>
  <si>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</si>
  <si>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</si>
  <si>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</si>
  <si>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</si>
  <si>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</si>
  <si>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</si>
  <si>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</si>
  <si>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</si>
  <si>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</si>
  <si>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</si>
  <si>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</si>
  <si>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</si>
  <si>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</si>
  <si>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</si>
  <si>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</si>
  <si>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</si>
  <si>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</si>
  <si>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</si>
  <si>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</si>
  <si>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</si>
  <si>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</si>
  <si>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</si>
  <si>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</si>
  <si>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</si>
  <si>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</si>
  <si>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</si>
  <si>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</si>
  <si>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</si>
  <si>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</si>
  <si>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</si>
  <si>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</si>
  <si>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</si>
  <si>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</si>
  <si>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</si>
  <si>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</si>
  <si>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</si>
  <si>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</si>
  <si>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</si>
  <si>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</si>
  <si>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</si>
  <si>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</si>
  <si>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</si>
  <si>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</si>
  <si>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</si>
  <si>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</si>
  <si>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</si>
  <si>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</si>
  <si>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</si>
  <si>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</si>
  <si>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</si>
  <si>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</si>
  <si>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</si>
  <si>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</si>
  <si>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</si>
  <si>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</si>
  <si>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</si>
  <si>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</si>
  <si>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</si>
  <si>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</si>
  <si>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</si>
  <si>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</si>
  <si>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</si>
  <si>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</si>
  <si>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</si>
  <si>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</si>
  <si>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</si>
  <si>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</si>
  <si>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</si>
  <si>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</si>
  <si>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</si>
  <si>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</si>
  <si>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</si>
  <si>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</si>
  <si>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</si>
  <si>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</si>
  <si>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</si>
  <si>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</si>
  <si>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</si>
  <si>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</si>
  <si>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</si>
  <si>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</si>
  <si>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</si>
  <si>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</si>
  <si>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</si>
  <si>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</si>
  <si>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</si>
  <si>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</si>
  <si>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</si>
  <si>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</si>
  <si>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</si>
  <si>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</si>
  <si>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</si>
  <si>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</si>
  <si>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</si>
  <si>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</si>
  <si>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</si>
  <si>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</si>
  <si>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</si>
  <si>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</si>
  <si>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</si>
  <si>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</si>
  <si>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</si>
  <si>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</si>
  <si>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</si>
  <si>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</si>
  <si>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</si>
  <si>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</si>
  <si>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</si>
  <si>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</si>
  <si>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</si>
  <si>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</si>
  <si>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</si>
  <si>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</si>
  <si>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</si>
  <si>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</si>
  <si>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</si>
  <si>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</si>
  <si>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</si>
  <si>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</si>
  <si>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</si>
  <si>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</si>
  <si>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</si>
  <si>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</si>
  <si>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</si>
  <si>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</si>
  <si>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</si>
  <si>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</si>
  <si>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</si>
  <si>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</si>
  <si>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</si>
  <si>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</si>
  <si>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</si>
  <si>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</si>
  <si>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</si>
  <si>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</si>
  <si>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</si>
  <si>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</si>
  <si>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</si>
  <si>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</si>
  <si>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</si>
  <si>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</si>
  <si>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</si>
  <si>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</si>
  <si>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</si>
  <si>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</si>
  <si>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</si>
  <si>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</si>
  <si>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</si>
  <si>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</si>
  <si>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</si>
  <si>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</si>
  <si>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</si>
  <si>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</si>
  <si>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</si>
  <si>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</si>
  <si>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</si>
  <si>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</si>
  <si>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</si>
  <si>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</si>
  <si>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</si>
  <si>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</si>
  <si>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</si>
  <si>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</si>
  <si>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</si>
  <si>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</si>
  <si>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</si>
  <si>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</si>
  <si>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</si>
  <si>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</si>
  <si>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</si>
  <si>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</si>
  <si>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</si>
  <si>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</si>
  <si>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</si>
  <si>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</si>
  <si>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</si>
  <si>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</si>
  <si>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</si>
  <si>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</si>
  <si>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</si>
  <si>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</si>
  <si>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</si>
  <si>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</si>
  <si>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</si>
  <si>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</si>
  <si>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</si>
  <si>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</si>
  <si>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</si>
  <si>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</si>
  <si>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</si>
  <si>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</si>
  <si>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</si>
  <si>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</si>
  <si>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</si>
  <si>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</si>
  <si>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</si>
  <si>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</si>
  <si>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</si>
  <si>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</si>
  <si>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</si>
  <si>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</si>
  <si>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</si>
  <si>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</si>
  <si>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</si>
  <si>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</si>
  <si>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</si>
  <si>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</si>
  <si>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</si>
  <si>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</si>
  <si>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</si>
  <si>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</si>
  <si>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</si>
  <si>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</si>
  <si>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</si>
  <si>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</si>
  <si>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</si>
  <si>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</si>
  <si>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</si>
  <si>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</si>
  <si>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</si>
  <si>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</si>
  <si>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</si>
  <si>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</si>
  <si>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</si>
  <si>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</si>
  <si>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</si>
  <si>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</si>
  <si>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</si>
  <si>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</si>
  <si>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</si>
  <si>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</si>
  <si>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</si>
  <si>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</si>
  <si>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</si>
  <si>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</si>
  <si>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</si>
  <si>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</si>
  <si>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</si>
  <si>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</si>
  <si>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</si>
  <si>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</si>
  <si>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</si>
  <si>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</si>
  <si>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</si>
  <si>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</si>
  <si>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</si>
  <si>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</si>
  <si>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</si>
  <si>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</si>
  <si>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</si>
  <si>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</si>
  <si>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</si>
  <si>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</si>
  <si>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</si>
  <si>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</si>
  <si>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</si>
  <si>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</si>
  <si>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</si>
  <si>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</si>
  <si>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</si>
  <si>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</si>
  <si>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</si>
  <si>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</si>
  <si>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</si>
  <si>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</si>
  <si>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</si>
  <si>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</si>
  <si>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</si>
  <si>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</si>
  <si>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</si>
  <si>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</si>
  <si>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</si>
  <si>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</si>
  <si>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</si>
  <si>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</si>
  <si>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</si>
  <si>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</si>
  <si>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</si>
  <si>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</si>
  <si>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</si>
  <si>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</si>
  <si>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</si>
  <si>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</si>
  <si>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</si>
  <si>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</si>
  <si>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</si>
  <si>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</si>
  <si>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</si>
  <si>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</si>
  <si>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</si>
  <si>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</si>
  <si>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</si>
  <si>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</si>
  <si>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</si>
  <si>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</si>
  <si>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</si>
  <si>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</si>
  <si>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</si>
  <si>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</si>
  <si>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</si>
  <si>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</si>
  <si>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</si>
  <si>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</si>
  <si>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</si>
  <si>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</si>
  <si>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</si>
  <si>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</si>
  <si>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</si>
  <si>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</si>
  <si>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</si>
  <si>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</si>
  <si>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</si>
  <si>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</si>
  <si>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</si>
  <si>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</si>
  <si>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</si>
  <si>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</si>
  <si>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</si>
  <si>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</si>
  <si>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</si>
  <si>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</si>
  <si>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</si>
  <si>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</si>
  <si>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</si>
  <si>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</si>
  <si>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</si>
  <si>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</si>
  <si>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</si>
  <si>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</si>
  <si>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</si>
  <si>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</si>
  <si>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</si>
  <si>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</si>
  <si>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</si>
  <si>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</si>
  <si>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</si>
  <si>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</si>
  <si>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</si>
  <si>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</si>
  <si>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</si>
  <si>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</si>
  <si>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</si>
  <si>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</si>
  <si>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</si>
  <si>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</si>
  <si>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</si>
  <si>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</si>
  <si>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</si>
  <si>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</si>
  <si>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</si>
  <si>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</si>
  <si>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</si>
  <si>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</si>
  <si>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</si>
  <si>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</si>
  <si>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</si>
  <si>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</si>
  <si>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</si>
  <si>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</si>
  <si>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</si>
  <si>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</si>
  <si>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</si>
  <si>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</si>
  <si>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</si>
  <si>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</si>
  <si>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</si>
  <si>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</si>
  <si>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</si>
  <si>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</si>
  <si>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</si>
  <si>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</si>
  <si>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</si>
  <si>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</si>
  <si>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</si>
  <si>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</si>
  <si>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</si>
  <si>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</si>
  <si>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</si>
  <si>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</si>
  <si>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</si>
  <si>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</si>
  <si>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</si>
  <si>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</si>
  <si>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</si>
  <si>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</si>
  <si>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</si>
  <si>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</si>
  <si>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</si>
  <si>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</si>
  <si>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</si>
  <si>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</si>
  <si>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</si>
  <si>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</si>
  <si>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</si>
  <si>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</si>
  <si>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</si>
  <si>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</si>
  <si>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</si>
  <si>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</si>
  <si>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</si>
  <si>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</si>
  <si>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</si>
  <si>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</si>
  <si>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</si>
  <si>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</si>
  <si>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</si>
  <si>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</si>
  <si>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</si>
  <si>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</si>
  <si>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</si>
  <si>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</si>
  <si>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</si>
  <si>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</si>
  <si>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</si>
  <si>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</si>
  <si>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</si>
  <si>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</si>
  <si>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</si>
  <si>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</si>
  <si>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</si>
  <si>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</si>
  <si>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</si>
  <si>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</si>
  <si>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</si>
  <si>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</si>
  <si>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</si>
  <si>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</si>
  <si>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</si>
  <si>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</si>
  <si>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</si>
  <si>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</si>
  <si>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</si>
  <si>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</si>
  <si>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</si>
  <si>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</si>
  <si>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</si>
  <si>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</si>
  <si>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</si>
  <si>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</si>
  <si>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</si>
  <si>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</si>
  <si>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</si>
  <si>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</si>
  <si>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</si>
  <si>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</si>
  <si>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</si>
  <si>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</si>
  <si>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</si>
  <si>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</si>
  <si>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</si>
  <si>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</si>
  <si>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</si>
  <si>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</si>
  <si>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</si>
  <si>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</si>
  <si>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</si>
  <si>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</si>
  <si>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</si>
  <si>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</si>
  <si>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</si>
  <si>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</si>
  <si>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</si>
  <si>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</si>
  <si>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</si>
  <si>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</si>
  <si>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</si>
  <si>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</si>
  <si>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</si>
  <si>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</si>
  <si>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</si>
  <si>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</si>
  <si>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</si>
  <si>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</si>
  <si>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</si>
  <si>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</si>
  <si>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</si>
  <si>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</si>
  <si>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</si>
  <si>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</si>
  <si>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</si>
  <si>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</si>
  <si>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</si>
  <si>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</si>
  <si>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</si>
  <si>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</si>
  <si>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</si>
  <si>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</si>
  <si>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</si>
  <si>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</si>
  <si>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</si>
  <si>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</si>
  <si>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</si>
  <si>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</si>
  <si>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</si>
  <si>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</si>
  <si>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</si>
  <si>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</si>
  <si>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</si>
  <si>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</si>
  <si>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</si>
  <si>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</si>
  <si>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</si>
  <si>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</si>
  <si>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</si>
  <si>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</si>
  <si>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</si>
  <si>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</si>
  <si>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</si>
  <si>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</si>
  <si>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</si>
  <si>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</si>
  <si>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</si>
  <si>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</si>
  <si>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</si>
  <si>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</si>
  <si>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</si>
  <si>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</si>
  <si>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</si>
  <si>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</si>
  <si>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</si>
  <si>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</si>
  <si>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</si>
  <si>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</si>
  <si>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</si>
  <si>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</si>
  <si>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</si>
  <si>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</si>
  <si>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</si>
  <si>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</si>
  <si>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</si>
  <si>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</si>
  <si>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</si>
  <si>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</si>
  <si>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</si>
  <si>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</si>
  <si>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</si>
  <si>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</si>
  <si>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</si>
  <si>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</si>
  <si>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</si>
  <si>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</si>
  <si>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</si>
  <si>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</si>
  <si>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</si>
  <si>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</si>
  <si>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</si>
  <si>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</si>
  <si>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</si>
  <si>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</si>
  <si>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</si>
  <si>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</si>
  <si>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</si>
  <si>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</si>
  <si>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</si>
  <si>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</si>
  <si>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</si>
  <si>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</si>
  <si>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</si>
  <si>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</si>
  <si>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</si>
  <si>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</si>
  <si>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</si>
  <si>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</si>
  <si>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</si>
  <si>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</si>
  <si>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</si>
  <si>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</si>
  <si>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</si>
  <si>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</si>
  <si>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</si>
  <si>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</si>
  <si>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</si>
  <si>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</si>
  <si>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</si>
  <si>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</si>
  <si>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</si>
  <si>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</si>
  <si>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</si>
  <si>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</si>
  <si>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</si>
  <si>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</si>
  <si>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</si>
  <si>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</si>
  <si>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</si>
  <si>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</si>
  <si>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</si>
  <si>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</si>
  <si>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</si>
  <si>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</si>
  <si>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</si>
  <si>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</si>
  <si>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</si>
  <si>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</si>
  <si>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</si>
  <si>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</si>
  <si>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</si>
  <si>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</si>
  <si>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</si>
  <si>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</si>
  <si>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</si>
  <si>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</si>
  <si>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</si>
  <si>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</si>
  <si>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</si>
  <si>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</si>
  <si>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</si>
  <si>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</si>
  <si>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</si>
  <si>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</si>
  <si>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</si>
  <si>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</si>
  <si>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</si>
  <si>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</si>
  <si>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</si>
  <si>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</si>
  <si>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</si>
  <si>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</si>
  <si>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</si>
  <si>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</si>
  <si>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</si>
  <si>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</si>
  <si>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</si>
  <si>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</si>
  <si>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</si>
  <si>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</si>
  <si>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</si>
  <si>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</si>
  <si>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</si>
  <si>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</si>
  <si>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</si>
  <si>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</si>
  <si>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</si>
  <si>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</si>
  <si>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</si>
  <si>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</si>
  <si>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</si>
  <si>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</si>
  <si>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</si>
  <si>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</si>
  <si>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</si>
  <si>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</si>
  <si>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</si>
  <si>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</si>
  <si>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</si>
  <si>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</si>
  <si>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</si>
  <si>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</si>
  <si>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</si>
  <si>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</si>
  <si>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</si>
  <si>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</si>
  <si>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</si>
  <si>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</si>
  <si>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</si>
  <si>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</si>
  <si>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</si>
  <si>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</si>
  <si>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</si>
  <si>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</si>
  <si>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</si>
  <si>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</si>
  <si>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</si>
  <si>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</si>
  <si>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</si>
  <si>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</si>
  <si>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</si>
  <si>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</si>
  <si>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</si>
  <si>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</si>
  <si>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</si>
  <si>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</si>
  <si>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</si>
  <si>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</si>
  <si>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</si>
  <si>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</si>
  <si>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</si>
  <si>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</si>
  <si>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</si>
  <si>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</si>
  <si>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</si>
  <si>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</si>
  <si>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</si>
  <si>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</si>
  <si>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</si>
  <si>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</si>
  <si>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</si>
  <si>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</si>
  <si>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</si>
  <si>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</si>
  <si>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</si>
  <si>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</si>
  <si>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</si>
  <si>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</si>
  <si>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</si>
  <si>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</si>
  <si>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</si>
  <si>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</si>
  <si>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</si>
  <si>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</si>
  <si>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</si>
  <si>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</si>
  <si>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</si>
  <si>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</si>
  <si>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</si>
  <si>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</si>
  <si>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</si>
  <si>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</si>
  <si>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</si>
  <si>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</si>
  <si>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</si>
  <si>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</si>
  <si>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</si>
  <si>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</si>
  <si>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</si>
  <si>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</si>
  <si>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</si>
  <si>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</si>
  <si>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</si>
  <si>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</si>
  <si>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</si>
  <si>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</si>
  <si>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</si>
  <si>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</si>
  <si>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</si>
  <si>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</si>
  <si>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</si>
  <si>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</si>
  <si>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</si>
  <si>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</si>
  <si>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</si>
  <si>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</si>
  <si>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</si>
  <si>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</si>
  <si>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</si>
  <si>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</si>
  <si>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</si>
  <si>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</si>
  <si>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</si>
  <si>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</si>
  <si>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</si>
  <si>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</si>
  <si>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</si>
  <si>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</si>
  <si>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</si>
  <si>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</si>
  <si>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</si>
  <si>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</si>
  <si>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</si>
  <si>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</si>
  <si>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</si>
  <si>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</si>
  <si>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</si>
  <si>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</si>
  <si>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</si>
  <si>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</si>
  <si>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</si>
  <si>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</si>
  <si>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</si>
  <si>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</si>
  <si>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</si>
  <si>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</si>
  <si>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</si>
  <si>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</si>
  <si>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</si>
  <si>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</si>
  <si>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</si>
  <si>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</si>
  <si>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</si>
  <si>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</si>
  <si>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</si>
  <si>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</si>
  <si>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</si>
  <si>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</si>
  <si>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</si>
  <si>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</si>
  <si>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</si>
  <si>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</si>
  <si>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</si>
  <si>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</si>
  <si>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</si>
  <si>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</si>
  <si>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</si>
  <si>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</si>
  <si>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</si>
  <si>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</si>
  <si>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</si>
  <si>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</si>
  <si>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</si>
  <si>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</si>
  <si>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</si>
  <si>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</si>
  <si>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</si>
  <si>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</si>
  <si>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</si>
  <si>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</si>
  <si>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</si>
  <si>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</si>
  <si>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</si>
  <si>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</si>
  <si>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</si>
  <si>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</si>
  <si>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</si>
  <si>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</si>
  <si>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</si>
  <si>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</si>
  <si>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</si>
  <si>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</si>
  <si>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</si>
  <si>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</si>
  <si>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</si>
  <si>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</si>
  <si>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</si>
  <si>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</si>
  <si>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</si>
  <si>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</si>
  <si>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</si>
  <si>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</si>
  <si>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</si>
  <si>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</si>
  <si>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</si>
  <si>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</si>
  <si>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</si>
  <si>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</si>
  <si>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</si>
  <si>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</si>
  <si>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</si>
  <si>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</si>
  <si>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</si>
  <si>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</si>
  <si>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</si>
  <si>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</si>
  <si>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</si>
  <si>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</si>
  <si>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</si>
  <si>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</si>
  <si>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</si>
  <si>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</si>
  <si>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</si>
  <si>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</si>
  <si>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</si>
  <si>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</si>
  <si>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</si>
  <si>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</si>
  <si>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</si>
  <si>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</si>
  <si>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</si>
  <si>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</si>
  <si>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</si>
  <si>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</si>
  <si>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</si>
  <si>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</si>
  <si>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</si>
  <si>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</si>
  <si>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</si>
  <si>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</si>
  <si>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</si>
  <si>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</si>
  <si>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</si>
  <si>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</si>
  <si>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</si>
  <si>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</si>
  <si>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</si>
  <si>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</si>
  <si>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</si>
  <si>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</si>
  <si>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</si>
  <si>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</si>
  <si>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</si>
  <si>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</si>
  <si>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</si>
  <si>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</si>
  <si>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</si>
  <si>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</si>
  <si>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</si>
  <si>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</si>
  <si>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</si>
  <si>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</si>
  <si>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</si>
  <si>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</si>
  <si>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</si>
  <si>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</si>
  <si>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</si>
  <si>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</si>
  <si>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</si>
  <si>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</si>
  <si>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</si>
  <si>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</si>
  <si>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</si>
  <si>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</si>
  <si>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</si>
  <si>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</si>
  <si>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</si>
  <si>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</si>
  <si>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</si>
  <si>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</si>
  <si>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</si>
  <si>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</si>
  <si>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</si>
  <si>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</si>
  <si>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</si>
  <si>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</si>
  <si>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</si>
  <si>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</si>
  <si>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</si>
  <si>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</si>
  <si>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</si>
  <si>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</si>
  <si>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</si>
  <si>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</si>
  <si>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</si>
  <si>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</si>
  <si>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</si>
  <si>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</si>
  <si>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</si>
  <si>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</si>
  <si>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</si>
  <si>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</si>
  <si>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</si>
  <si>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</si>
  <si>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</si>
  <si>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</si>
  <si>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</si>
  <si>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</si>
  <si>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</si>
  <si>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</si>
  <si>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</si>
  <si>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</si>
  <si>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</si>
  <si>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</si>
  <si>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</si>
  <si>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</si>
  <si>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</si>
  <si>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</si>
  <si>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</si>
  <si>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</si>
  <si>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</si>
  <si>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</si>
  <si>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</si>
  <si>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</si>
  <si>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</si>
  <si>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</si>
  <si>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</si>
  <si>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</si>
  <si>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</si>
  <si>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</si>
  <si>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</si>
  <si>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</si>
  <si>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</si>
  <si>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</si>
  <si>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</si>
  <si>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</si>
  <si>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</si>
  <si>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</si>
  <si>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</si>
  <si>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</si>
  <si>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</si>
  <si>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</si>
  <si>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</si>
  <si>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</si>
  <si>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</si>
  <si>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</si>
  <si>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</si>
  <si>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</si>
  <si>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</si>
  <si>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</si>
  <si>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</si>
  <si>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</si>
  <si>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</si>
  <si>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</si>
  <si>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</si>
  <si>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</si>
  <si>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</si>
  <si>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</si>
  <si>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</si>
  <si>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</si>
  <si>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</si>
  <si>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</si>
  <si>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</si>
  <si>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</si>
  <si>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</si>
  <si>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</si>
  <si>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</si>
  <si>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</si>
  <si>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</si>
  <si>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</si>
  <si>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</si>
  <si>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</si>
  <si>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</si>
  <si>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</si>
  <si>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</si>
  <si>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</si>
  <si>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</si>
  <si>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</si>
  <si>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</si>
  <si>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</si>
  <si>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</si>
  <si>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</si>
  <si>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</si>
  <si>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</si>
  <si>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</si>
  <si>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</si>
  <si>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</si>
  <si>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</si>
  <si>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</si>
  <si>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</si>
  <si>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</si>
  <si>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</si>
  <si>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</si>
  <si>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</si>
  <si>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</si>
  <si>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</si>
  <si>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</si>
  <si>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</si>
  <si>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</si>
  <si>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</si>
  <si>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</si>
  <si>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</si>
  <si>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</si>
  <si>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</si>
  <si>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</si>
  <si>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</si>
  <si>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</si>
  <si>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</si>
  <si>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</si>
  <si>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</si>
  <si>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</si>
  <si>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</si>
  <si>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</si>
  <si>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</si>
  <si>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</si>
  <si>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</si>
  <si>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</si>
  <si>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</si>
  <si>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</si>
  <si>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</si>
  <si>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</si>
  <si>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</si>
  <si>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</si>
  <si>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</si>
  <si>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</si>
  <si>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</si>
  <si>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</si>
  <si>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</si>
  <si>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</si>
  <si>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</si>
  <si>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</si>
  <si>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</si>
  <si>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</si>
  <si>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</si>
  <si>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</si>
  <si>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</si>
  <si>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</si>
  <si>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</si>
  <si>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</si>
  <si>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</si>
  <si>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</si>
  <si>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</si>
  <si>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</si>
  <si>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</si>
  <si>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</si>
  <si>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</si>
  <si>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</si>
  <si>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</si>
  <si>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</si>
  <si>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</si>
  <si>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</si>
  <si>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</si>
  <si>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</si>
  <si>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</si>
  <si>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</si>
  <si>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</si>
  <si>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</si>
  <si>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</si>
  <si>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</si>
  <si>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</si>
  <si>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</si>
  <si>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</si>
  <si>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</si>
  <si>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</si>
  <si>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</si>
  <si>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</si>
  <si>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</si>
  <si>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</si>
  <si>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</si>
  <si>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</si>
  <si>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</si>
  <si>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</si>
  <si>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</si>
  <si>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</si>
  <si>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</si>
  <si>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</si>
  <si>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</si>
  <si>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</si>
  <si>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</si>
  <si>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</si>
  <si>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</si>
  <si>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</si>
  <si>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</si>
  <si>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</si>
  <si>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</si>
  <si>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</si>
  <si>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</si>
  <si>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</si>
  <si>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</si>
  <si>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</si>
  <si>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</si>
  <si>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</si>
  <si>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</si>
  <si>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</si>
  <si>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</si>
  <si>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</si>
  <si>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</si>
  <si>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</si>
  <si>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</si>
  <si>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</si>
  <si>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</si>
  <si>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</si>
  <si>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</si>
  <si>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</si>
  <si>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</si>
  <si>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</si>
  <si>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</si>
  <si>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</si>
  <si>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</si>
  <si>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</si>
  <si>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</si>
  <si>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</si>
  <si>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</si>
  <si>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</si>
  <si>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</si>
  <si>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</si>
  <si>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</si>
  <si>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</si>
  <si>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</si>
  <si>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</si>
  <si>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</si>
  <si>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</si>
  <si>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</si>
  <si>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</si>
  <si>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</si>
  <si>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</si>
  <si>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</si>
  <si>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</si>
  <si>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</si>
  <si>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</si>
  <si>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</si>
  <si>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</si>
  <si>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</si>
  <si>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</si>
  <si>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</si>
  <si>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</si>
  <si>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</si>
  <si>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</si>
  <si>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</si>
  <si>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</si>
  <si>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</si>
  <si>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</si>
  <si>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</si>
  <si>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</si>
  <si>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</si>
  <si>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</si>
  <si>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</si>
  <si>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</si>
  <si>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</si>
  <si>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</si>
  <si>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</si>
  <si>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</si>
  <si>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</si>
  <si>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</si>
  <si>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</si>
  <si>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</si>
  <si>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</si>
  <si>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</si>
  <si>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</si>
  <si>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</si>
  <si>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</si>
  <si>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</si>
  <si>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</si>
  <si>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</si>
  <si>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</si>
  <si>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</si>
  <si>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</si>
  <si>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</si>
  <si>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</si>
  <si>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</si>
  <si>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</si>
  <si>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</si>
  <si>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</si>
  <si>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</si>
  <si>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</si>
  <si>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</si>
  <si>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</si>
  <si>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</si>
  <si>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</si>
  <si>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</si>
  <si>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</si>
  <si>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</si>
  <si>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</si>
  <si>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</si>
  <si>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</si>
  <si>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</si>
  <si>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</si>
  <si>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</si>
  <si>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</si>
  <si>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</si>
  <si>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</si>
  <si>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</si>
  <si>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</si>
  <si>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</si>
  <si>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</si>
  <si>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</si>
  <si>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</si>
  <si>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</si>
  <si>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</si>
  <si>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</si>
  <si>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</si>
  <si>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</si>
  <si>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</si>
  <si>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</si>
  <si>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</si>
  <si>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</si>
  <si>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</si>
  <si>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</si>
  <si>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</si>
  <si>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</si>
  <si>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</si>
  <si>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</si>
  <si>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</si>
  <si>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</si>
  <si>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</si>
  <si>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</si>
  <si>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</si>
  <si>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</si>
  <si>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</si>
  <si>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</si>
  <si>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</si>
  <si>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</si>
  <si>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</si>
  <si>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</si>
  <si>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</si>
  <si>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</si>
  <si>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</si>
  <si>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</si>
  <si>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</si>
  <si>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</si>
  <si>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</si>
  <si>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</si>
  <si>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</si>
  <si>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</si>
  <si>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</si>
  <si>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</si>
  <si>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</si>
  <si>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</si>
  <si>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</si>
  <si>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</si>
  <si>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</si>
  <si>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</si>
  <si>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</si>
  <si>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</si>
  <si>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</si>
  <si>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</si>
  <si>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</si>
  <si>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</si>
  <si>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</si>
  <si>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</si>
  <si>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</si>
  <si>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</si>
  <si>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</si>
  <si>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</si>
  <si>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</si>
  <si>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</si>
  <si>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</si>
  <si>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</si>
  <si>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</si>
  <si>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</si>
  <si>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</si>
  <si>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</si>
  <si>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</si>
  <si>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</si>
  <si>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</si>
  <si>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</si>
  <si>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</si>
  <si>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</si>
  <si>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</si>
  <si>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</si>
  <si>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</si>
  <si>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</si>
  <si>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</si>
  <si>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</si>
  <si>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</si>
  <si>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</si>
  <si>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</si>
  <si>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</si>
  <si>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</si>
  <si>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</si>
  <si>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</si>
  <si>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</si>
  <si>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</si>
  <si>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</si>
  <si>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</si>
  <si>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</si>
  <si>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</si>
  <si>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</si>
  <si>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</si>
  <si>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</si>
  <si>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</si>
  <si>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</si>
  <si>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</si>
  <si>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</si>
  <si>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</si>
  <si>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</si>
  <si>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</si>
  <si>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</si>
  <si>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</si>
  <si>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</si>
  <si>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</si>
  <si>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</si>
  <si>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</si>
  <si>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</si>
  <si>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</si>
  <si>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</si>
  <si>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</si>
  <si>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</si>
  <si>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</si>
  <si>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</si>
  <si>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</si>
  <si>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</si>
  <si>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</si>
  <si>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</si>
  <si>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</si>
  <si>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</si>
  <si>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</si>
  <si>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</si>
  <si>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</si>
  <si>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</si>
  <si>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</si>
  <si>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</si>
  <si>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</si>
  <si>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</si>
  <si>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</si>
  <si>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</si>
  <si>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</si>
  <si>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</si>
  <si>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</si>
  <si>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</si>
  <si>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</si>
  <si>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</si>
  <si>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</si>
  <si>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</si>
  <si>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</si>
  <si>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</si>
  <si>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</si>
  <si>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</si>
  <si>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</si>
  <si>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</si>
  <si>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</si>
  <si>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</si>
  <si>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</si>
  <si>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</si>
  <si>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</si>
  <si>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</si>
  <si>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</si>
  <si>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</si>
  <si>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</si>
  <si>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</si>
  <si>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</si>
  <si>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</si>
  <si>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</si>
  <si>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</si>
  <si>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</si>
  <si>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</si>
  <si>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</si>
  <si>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</si>
  <si>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</si>
  <si>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</si>
  <si>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</si>
  <si>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</si>
  <si>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</si>
  <si>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</si>
  <si>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</si>
  <si>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</si>
  <si>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</si>
  <si>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</si>
  <si>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</si>
  <si>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</si>
  <si>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</si>
  <si>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</si>
  <si>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</si>
  <si>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</si>
  <si>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</si>
  <si>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</si>
  <si>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</si>
  <si>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</si>
  <si>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</si>
  <si>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</si>
  <si>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</si>
  <si>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</si>
  <si>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</si>
  <si>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</si>
  <si>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</si>
  <si>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</si>
  <si>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</si>
  <si>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</si>
  <si>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</si>
  <si>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</si>
  <si>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</si>
  <si>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</si>
  <si>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</si>
  <si>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</si>
  <si>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</si>
  <si>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</si>
  <si>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</si>
  <si>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</si>
  <si>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</si>
  <si>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</si>
  <si>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</si>
  <si>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</si>
  <si>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</si>
  <si>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</si>
  <si>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</si>
  <si>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</si>
  <si>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</si>
  <si>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</si>
  <si>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</si>
  <si>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</si>
  <si>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</si>
  <si>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</si>
  <si>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</si>
  <si>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</si>
  <si>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</si>
  <si>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</si>
  <si>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</si>
  <si>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</si>
  <si>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</si>
  <si>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</si>
  <si>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</si>
  <si>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</si>
  <si>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</si>
  <si>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</si>
  <si>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</si>
  <si>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</si>
  <si>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</si>
  <si>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</si>
  <si>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</si>
  <si>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</si>
  <si>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</si>
  <si>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</si>
  <si>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</si>
  <si>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</si>
  <si>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</si>
  <si>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</si>
  <si>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</si>
  <si>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</si>
  <si>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</si>
  <si>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</si>
  <si>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</si>
  <si>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</si>
  <si>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</si>
  <si>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</si>
  <si>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</si>
  <si>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</si>
  <si>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</si>
  <si>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</si>
  <si>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</si>
  <si>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</si>
  <si>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</si>
  <si>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</si>
  <si>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</si>
  <si>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</si>
  <si>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</si>
  <si>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</si>
  <si>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</si>
  <si>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</si>
  <si>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</si>
  <si>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</si>
  <si>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</si>
  <si>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</si>
  <si>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</si>
  <si>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</si>
  <si>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</si>
  <si>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</si>
  <si>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</si>
  <si>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</si>
  <si>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</si>
  <si>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</si>
  <si>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</si>
  <si>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</si>
  <si>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</si>
  <si>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</si>
  <si>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</si>
  <si>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</si>
  <si>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</si>
  <si>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</si>
  <si>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</si>
  <si>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</si>
  <si>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</si>
  <si>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</si>
  <si>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</si>
  <si>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</si>
  <si>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</si>
  <si>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</si>
  <si>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</si>
  <si>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</si>
  <si>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</si>
  <si>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</si>
  <si>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</si>
  <si>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</si>
  <si>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</si>
  <si>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</si>
  <si>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</si>
  <si>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</si>
  <si>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</si>
  <si>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</si>
  <si>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</si>
  <si>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</si>
  <si>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</si>
  <si>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</si>
  <si>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</si>
  <si>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</si>
  <si>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</si>
  <si>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</si>
  <si>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</si>
  <si>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</si>
  <si>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</si>
  <si>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</si>
  <si>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</si>
  <si>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</si>
  <si>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</si>
  <si>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</si>
  <si>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</si>
  <si>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</si>
  <si>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</si>
  <si>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</si>
  <si>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</si>
  <si>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</si>
  <si>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</si>
  <si>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</si>
  <si>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</si>
  <si>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</si>
  <si>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</si>
  <si>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</si>
  <si>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</si>
  <si>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</si>
  <si>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</si>
  <si>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</si>
  <si>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</si>
  <si>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</si>
  <si>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</si>
  <si>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</si>
  <si>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</si>
  <si>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</si>
  <si>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</si>
  <si>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</si>
  <si>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</si>
  <si>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</si>
  <si>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</si>
  <si>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</si>
  <si>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</si>
  <si>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</si>
  <si>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</si>
  <si>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</si>
  <si>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</si>
  <si>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</si>
  <si>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</si>
  <si>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</si>
  <si>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</si>
  <si>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</si>
  <si>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</si>
  <si>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</si>
  <si>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</si>
  <si>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</si>
  <si>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</si>
  <si>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</si>
  <si>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</si>
  <si>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</si>
  <si>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</si>
  <si>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</si>
  <si>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</si>
  <si>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</si>
  <si>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</si>
  <si>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</si>
  <si>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</si>
  <si>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</si>
  <si>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</si>
  <si>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</si>
  <si>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</si>
  <si>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</si>
  <si>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</si>
  <si>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</si>
  <si>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</si>
  <si>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</si>
  <si>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</si>
  <si>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</si>
  <si>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</si>
  <si>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</si>
  <si>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</si>
  <si>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</si>
  <si>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</si>
  <si>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</si>
  <si>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</si>
  <si>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</si>
  <si>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</si>
  <si>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</si>
  <si>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</si>
  <si>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</si>
  <si>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</si>
  <si>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</si>
  <si>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</si>
  <si>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</si>
  <si>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</si>
  <si>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</si>
  <si>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</si>
  <si>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</si>
  <si>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</si>
  <si>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</si>
  <si>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</si>
  <si>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</si>
  <si>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</si>
  <si>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</si>
  <si>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</si>
  <si>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</si>
  <si>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</si>
  <si>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</si>
  <si>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</si>
  <si>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</si>
  <si>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</si>
  <si>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</si>
  <si>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</si>
  <si>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</si>
  <si>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</si>
  <si>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</si>
  <si>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</si>
  <si>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</si>
  <si>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</si>
  <si>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</si>
  <si>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</si>
  <si>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</si>
  <si>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</si>
  <si>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</si>
  <si>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</si>
  <si>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</si>
  <si>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</si>
  <si>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</si>
  <si>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</si>
  <si>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</si>
  <si>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</si>
  <si>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</si>
  <si>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</si>
  <si>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</si>
  <si>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</si>
  <si>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</si>
  <si>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</si>
  <si>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</si>
  <si>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</si>
  <si>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</si>
  <si>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</si>
  <si>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</si>
  <si>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</si>
  <si>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</si>
  <si>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</si>
  <si>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</si>
  <si>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</si>
  <si>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</si>
  <si>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</si>
  <si>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</si>
  <si>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</si>
  <si>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</si>
  <si>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</si>
  <si>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</si>
  <si>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</si>
  <si>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</si>
  <si>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</si>
  <si>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</si>
  <si>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</si>
  <si>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</si>
  <si>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</si>
  <si>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</si>
  <si>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</si>
  <si>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</si>
  <si>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</si>
  <si>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</si>
  <si>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</si>
  <si>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</si>
  <si>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</si>
  <si>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</si>
  <si>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</si>
  <si>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</si>
  <si>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</si>
  <si>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</si>
  <si>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</si>
  <si>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</si>
  <si>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</si>
  <si>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</si>
  <si>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</si>
  <si>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</si>
  <si>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</si>
  <si>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</si>
  <si>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</si>
  <si>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</si>
  <si>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</si>
  <si>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</si>
  <si>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</si>
  <si>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</si>
  <si>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</si>
  <si>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</si>
  <si>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</si>
  <si>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</si>
  <si>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</si>
  <si>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</si>
  <si>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</si>
  <si>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</si>
  <si>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</si>
  <si>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</si>
  <si>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</si>
  <si>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</si>
  <si>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</si>
  <si>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</si>
  <si>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</si>
  <si>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</si>
  <si>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</si>
  <si>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</si>
  <si>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</si>
  <si>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</si>
  <si>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</si>
  <si>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</si>
  <si>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</si>
  <si>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</si>
  <si>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</si>
  <si>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</si>
  <si>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</si>
  <si>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</si>
  <si>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</si>
  <si>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</si>
  <si>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</si>
  <si>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</si>
  <si>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</si>
  <si>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</si>
  <si>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</si>
  <si>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</si>
  <si>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</si>
  <si>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</si>
  <si>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</si>
  <si>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</si>
  <si>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</si>
  <si>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</si>
  <si>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</si>
  <si>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</si>
  <si>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</si>
  <si>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</si>
  <si>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</si>
  <si>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</si>
  <si>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</si>
  <si>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</si>
  <si>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</si>
  <si>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</si>
  <si>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</si>
  <si>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</si>
  <si>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</si>
  <si>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</si>
  <si>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</si>
  <si>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</si>
  <si>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</si>
  <si>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</si>
  <si>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</si>
  <si>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</si>
  <si>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</si>
  <si>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</si>
  <si>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</si>
  <si>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</si>
  <si>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</si>
  <si>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</si>
  <si>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</si>
  <si>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</si>
  <si>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</si>
  <si>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</si>
  <si>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</si>
  <si>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</si>
  <si>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</si>
  <si>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</si>
  <si>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</si>
  <si>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</si>
  <si>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</si>
  <si>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</si>
  <si>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</si>
  <si>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</si>
  <si>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</si>
  <si>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</si>
  <si>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</si>
  <si>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</si>
  <si>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</si>
  <si>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</si>
  <si>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</si>
  <si>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</si>
  <si>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</si>
  <si>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</si>
  <si>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</si>
  <si>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</si>
  <si>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</si>
  <si>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</si>
  <si>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</si>
  <si>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</si>
  <si>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</si>
  <si>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</si>
  <si>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</si>
  <si>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</si>
  <si>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</si>
  <si>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</si>
  <si>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</si>
  <si>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</si>
  <si>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</si>
  <si>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</si>
  <si>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</si>
  <si>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</si>
  <si>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</si>
  <si>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</si>
  <si>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</si>
  <si>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</si>
  <si>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</si>
  <si>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</si>
  <si>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</si>
  <si>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</si>
  <si>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</si>
  <si>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</si>
  <si>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</si>
  <si>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</si>
  <si>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</si>
  <si>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</si>
  <si>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</si>
  <si>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</si>
  <si>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</si>
  <si>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</si>
  <si>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</si>
  <si>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</si>
  <si>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</si>
  <si>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</si>
  <si>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</si>
  <si>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</si>
  <si>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</si>
  <si>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</si>
  <si>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</si>
  <si>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</si>
  <si>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</si>
  <si>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</si>
  <si>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</si>
  <si>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</si>
  <si>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</si>
  <si>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</si>
  <si>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</si>
  <si>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</si>
  <si>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</si>
  <si>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</si>
  <si>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</si>
  <si>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</si>
  <si>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</si>
  <si>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</si>
  <si>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</si>
  <si>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</si>
  <si>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</si>
  <si>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</si>
  <si>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</si>
  <si>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</si>
  <si>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</si>
  <si>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</si>
  <si>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</si>
  <si>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</si>
  <si>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</si>
  <si>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</si>
  <si>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</si>
  <si>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</si>
  <si>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</si>
  <si>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</si>
  <si>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</si>
  <si>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</si>
  <si>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</si>
  <si>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</si>
  <si>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</si>
  <si>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</si>
  <si>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</si>
  <si>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</si>
  <si>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</si>
  <si>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</si>
  <si>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</si>
  <si>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</si>
  <si>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</si>
  <si>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</si>
  <si>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</si>
  <si>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</si>
  <si>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</si>
  <si>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</si>
  <si>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</si>
  <si>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</si>
  <si>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</si>
  <si>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</si>
  <si>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</si>
  <si>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</si>
  <si>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</si>
  <si>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</si>
  <si>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</si>
  <si>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</si>
  <si>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</si>
  <si>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</si>
  <si>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</si>
  <si>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</si>
  <si>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</si>
  <si>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</si>
  <si>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</si>
  <si>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</si>
  <si>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</si>
  <si>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</si>
  <si>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</si>
  <si>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</si>
  <si>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</si>
  <si>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</si>
  <si>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</si>
  <si>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</si>
  <si>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</si>
  <si>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</si>
  <si>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</si>
  <si>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</si>
  <si>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</si>
  <si>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</si>
  <si>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</si>
  <si>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</si>
  <si>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</si>
  <si>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</si>
  <si>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</si>
  <si>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</si>
  <si>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</si>
  <si>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</si>
  <si>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</si>
  <si>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</si>
  <si>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</si>
  <si>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</si>
  <si>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</si>
  <si>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</si>
  <si>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</si>
  <si>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</si>
  <si>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</si>
  <si>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</si>
  <si>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</si>
  <si>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</si>
  <si>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</si>
  <si>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</si>
  <si>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</si>
  <si>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</si>
  <si>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</si>
  <si>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</si>
  <si>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</si>
  <si>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</si>
  <si>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</si>
  <si>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</si>
  <si>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</si>
  <si>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</si>
  <si>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</si>
  <si>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</si>
  <si>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</si>
  <si>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</si>
  <si>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</si>
  <si>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</si>
  <si>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</si>
  <si>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</si>
  <si>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</si>
  <si>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</si>
  <si>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</si>
  <si>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</si>
  <si>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</si>
  <si>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</si>
  <si>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</si>
  <si>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</si>
  <si>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</si>
  <si>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</si>
  <si>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</si>
  <si>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</si>
  <si>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</si>
  <si>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</si>
  <si>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</si>
  <si>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</si>
  <si>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</si>
  <si>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</si>
  <si>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</si>
  <si>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</si>
  <si>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</si>
  <si>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</si>
  <si>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</si>
  <si>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</si>
  <si>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</si>
  <si>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</si>
  <si>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</si>
  <si>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</si>
  <si>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</si>
  <si>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</si>
  <si>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</si>
  <si>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</si>
  <si>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</si>
  <si>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</si>
  <si>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</si>
  <si>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</si>
  <si>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</si>
  <si>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</si>
  <si>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</si>
  <si>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</si>
  <si>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</si>
  <si>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</si>
  <si>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</si>
  <si>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</si>
  <si>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</si>
  <si>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</si>
  <si>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</si>
  <si>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</si>
  <si>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</si>
  <si>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</si>
  <si>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</si>
  <si>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</si>
  <si>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</si>
  <si>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</si>
  <si>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</si>
  <si>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</si>
  <si>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</si>
  <si>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</si>
  <si>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</si>
  <si>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</si>
  <si>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</si>
  <si>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</si>
  <si>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</si>
  <si>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</si>
  <si>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</si>
  <si>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</si>
  <si>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</si>
  <si>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</si>
  <si>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</si>
  <si>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</si>
  <si>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</si>
  <si>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</si>
  <si>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</si>
  <si>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</si>
  <si>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</si>
  <si>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</si>
  <si>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</si>
  <si>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</si>
  <si>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</si>
  <si>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</si>
  <si>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</si>
  <si>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</si>
  <si>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</si>
  <si>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</si>
  <si>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</si>
  <si>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</si>
  <si>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</si>
  <si>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</si>
  <si>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</si>
  <si>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</si>
  <si>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</si>
  <si>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</si>
  <si>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</si>
  <si>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</si>
  <si>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</si>
  <si>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</si>
  <si>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</si>
  <si>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</si>
  <si>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</si>
  <si>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</si>
  <si>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</si>
  <si>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</si>
  <si>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</si>
  <si>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</si>
  <si>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</si>
  <si>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</si>
  <si>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</si>
  <si>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</si>
  <si>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</si>
  <si>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</si>
  <si>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</si>
  <si>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</si>
  <si>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</si>
  <si>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</si>
  <si>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</si>
  <si>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</si>
  <si>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</si>
  <si>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</si>
  <si>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</si>
  <si>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</si>
  <si>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</si>
  <si>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</si>
  <si>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</si>
  <si>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</si>
  <si>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</si>
  <si>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</si>
  <si>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</si>
  <si>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</si>
  <si>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</si>
  <si>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</si>
  <si>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</si>
  <si>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</si>
  <si>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</si>
  <si>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</si>
  <si>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</si>
  <si>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</si>
  <si>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</si>
  <si>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</si>
  <si>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</si>
  <si>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</si>
  <si>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</si>
  <si>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</si>
  <si>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</si>
  <si>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</si>
  <si>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</si>
  <si>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</si>
  <si>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</si>
  <si>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</si>
  <si>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</si>
  <si>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</si>
  <si>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</si>
  <si>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</si>
  <si>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</si>
  <si>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</si>
  <si>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</si>
  <si>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</si>
  <si>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</si>
  <si>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</si>
  <si>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</si>
  <si>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</si>
  <si>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</si>
  <si>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</si>
  <si>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</si>
  <si>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</si>
  <si>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</si>
  <si>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</si>
  <si>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</si>
  <si>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</si>
  <si>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</si>
  <si>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</si>
  <si>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</si>
  <si>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</si>
  <si>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</si>
  <si>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</si>
  <si>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</si>
  <si>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</si>
  <si>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</si>
  <si>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</si>
  <si>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</si>
  <si>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</si>
  <si>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</si>
  <si>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</si>
  <si>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</si>
  <si>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</si>
  <si>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</si>
  <si>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</si>
  <si>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</si>
  <si>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</si>
  <si>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</si>
  <si>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</si>
  <si>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</si>
  <si>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</si>
  <si>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</si>
  <si>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</si>
  <si>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</si>
  <si>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</si>
  <si>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</si>
  <si>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</si>
  <si>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</si>
  <si>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</si>
  <si>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</si>
  <si>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</si>
  <si>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</si>
  <si>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</si>
  <si>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</si>
  <si>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</si>
  <si>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</si>
  <si>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</si>
  <si>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</si>
  <si>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</si>
  <si>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</si>
  <si>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</si>
  <si>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</si>
  <si>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</si>
  <si>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</si>
  <si>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</si>
  <si>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</si>
  <si>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</si>
  <si>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</si>
  <si>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</si>
  <si>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</si>
  <si>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</si>
  <si>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</si>
  <si>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</si>
  <si>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</si>
  <si>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</si>
  <si>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</si>
  <si>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</si>
  <si>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</si>
  <si>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</si>
  <si>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</si>
  <si>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</si>
  <si>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</si>
  <si>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</si>
  <si>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</si>
  <si>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</si>
  <si>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</si>
  <si>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</si>
  <si>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</si>
  <si>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</si>
  <si>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</si>
  <si>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</si>
  <si>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</si>
  <si>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</si>
  <si>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</si>
  <si>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</si>
  <si>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</si>
  <si>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</si>
  <si>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</si>
  <si>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</si>
  <si>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</si>
  <si>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</si>
  <si>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</si>
  <si>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</si>
  <si>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</si>
  <si>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</si>
  <si>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</si>
  <si>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</si>
  <si>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</si>
  <si>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</si>
  <si>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</si>
  <si>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</si>
  <si>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</si>
  <si>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</si>
  <si>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</si>
  <si>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</si>
  <si>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</si>
  <si>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</si>
  <si>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</si>
  <si>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</si>
  <si>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</si>
  <si>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</si>
  <si>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</si>
  <si>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</si>
  <si>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</si>
  <si>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</si>
  <si>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</si>
  <si>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</si>
  <si>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</si>
  <si>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</si>
  <si>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</si>
  <si>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</si>
  <si>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</si>
  <si>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</si>
  <si>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</si>
  <si>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</si>
  <si>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</si>
  <si>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</si>
  <si>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</si>
  <si>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</si>
  <si>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</si>
  <si>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</si>
  <si>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</si>
  <si>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</si>
  <si>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</si>
  <si>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</si>
  <si>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</si>
  <si>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</si>
  <si>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</si>
  <si>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</si>
  <si>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</si>
  <si>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</si>
  <si>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</si>
  <si>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</si>
  <si>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</si>
  <si>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</si>
  <si>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</si>
  <si>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</si>
  <si>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</si>
  <si>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</si>
  <si>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</si>
  <si>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</si>
  <si>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</si>
  <si>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</si>
  <si>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</si>
  <si>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</si>
  <si>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</si>
  <si>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</si>
  <si>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</si>
  <si>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</si>
  <si>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</si>
  <si>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</si>
  <si>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</si>
  <si>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</si>
  <si>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</si>
  <si>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</si>
  <si>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</si>
  <si>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</si>
  <si>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</si>
  <si>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</si>
  <si>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</si>
  <si>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</si>
  <si>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</si>
  <si>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</si>
  <si>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</si>
  <si>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</si>
  <si>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</si>
  <si>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</si>
  <si>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</si>
  <si>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</si>
  <si>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</si>
  <si>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</si>
  <si>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</si>
  <si>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</si>
  <si>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</si>
  <si>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</si>
  <si>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</si>
  <si>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</si>
  <si>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</si>
  <si>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</si>
  <si>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</si>
  <si>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</si>
  <si>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</si>
  <si>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</si>
  <si>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</si>
  <si>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</si>
  <si>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</si>
  <si>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</si>
  <si>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</si>
  <si>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</si>
  <si>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</si>
  <si>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</si>
  <si>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</si>
  <si>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</si>
  <si>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</si>
  <si>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</si>
  <si>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</si>
  <si>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</si>
  <si>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</si>
  <si>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</si>
  <si>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</si>
  <si>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</si>
  <si>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</si>
  <si>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</si>
  <si>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</si>
  <si>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</si>
  <si>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</si>
  <si>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</si>
  <si>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</si>
  <si>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</si>
  <si>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</si>
  <si>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</si>
  <si>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</si>
  <si>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</si>
  <si>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</si>
  <si>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</si>
  <si>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</si>
  <si>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</si>
  <si>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</si>
  <si>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</si>
  <si>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</si>
  <si>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</si>
  <si>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</si>
  <si>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</si>
  <si>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</si>
  <si>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</si>
  <si>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</si>
  <si>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</si>
  <si>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</si>
  <si>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</si>
  <si>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</si>
  <si>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</si>
  <si>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</si>
  <si>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</si>
  <si>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</si>
  <si>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</si>
  <si>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</si>
  <si>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</si>
  <si>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</si>
  <si>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</si>
  <si>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</si>
  <si>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</si>
  <si>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</si>
  <si>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</si>
  <si>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</si>
  <si>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</si>
  <si>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</si>
  <si>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</si>
  <si>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</si>
  <si>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</si>
  <si>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</si>
  <si>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</si>
  <si>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</si>
  <si>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</si>
  <si>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</si>
  <si>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</si>
  <si>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</si>
  <si>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</si>
  <si>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</si>
  <si>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</si>
  <si>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</si>
  <si>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</si>
  <si>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</si>
  <si>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</si>
  <si>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</si>
  <si>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</si>
  <si>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</si>
  <si>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</si>
  <si>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</si>
  <si>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</si>
  <si>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</si>
  <si>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</si>
  <si>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</si>
  <si>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</si>
  <si>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</si>
  <si>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</si>
  <si>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</si>
  <si>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</si>
  <si>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</si>
  <si>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</si>
  <si>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</si>
  <si>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</si>
  <si>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</si>
  <si>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</si>
  <si>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</si>
  <si>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</si>
  <si>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</si>
  <si>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</si>
  <si>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</si>
  <si>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</si>
  <si>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</si>
  <si>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</si>
  <si>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</si>
  <si>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</si>
  <si>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</si>
  <si>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</si>
  <si>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</si>
  <si>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</si>
  <si>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</si>
  <si>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</si>
  <si>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</si>
  <si>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</si>
  <si>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</si>
  <si>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</si>
  <si>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</si>
  <si>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</si>
  <si>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</si>
  <si>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</si>
  <si>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</si>
  <si>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</si>
  <si>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</si>
  <si>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</si>
  <si>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</si>
  <si>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</si>
  <si>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</si>
  <si>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</si>
  <si>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</si>
  <si>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</si>
  <si>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</si>
  <si>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</si>
  <si>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</si>
  <si>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</si>
  <si>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</si>
  <si>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</si>
  <si>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</si>
  <si>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</si>
  <si>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</si>
  <si>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</si>
  <si>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</si>
  <si>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</si>
  <si>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</si>
  <si>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</si>
  <si>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</si>
  <si>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</si>
  <si>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</si>
  <si>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</si>
  <si>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</si>
  <si>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</si>
  <si>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</si>
  <si>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</si>
  <si>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</si>
  <si>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</si>
  <si>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</si>
  <si>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</si>
  <si>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</si>
  <si>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</si>
  <si>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</si>
  <si>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</si>
  <si>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</si>
  <si>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</si>
  <si>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</si>
  <si>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</si>
  <si>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</si>
  <si>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</si>
  <si>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</si>
  <si>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</si>
  <si>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</si>
  <si>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</si>
  <si>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</si>
  <si>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</si>
  <si>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</si>
  <si>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</si>
  <si>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</si>
  <si>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</si>
  <si>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</si>
  <si>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</si>
  <si>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</si>
  <si>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</si>
  <si>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</si>
  <si>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</si>
  <si>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</si>
  <si>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</si>
  <si>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</si>
  <si>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</si>
  <si>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</si>
  <si>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</si>
  <si>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</si>
  <si>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</si>
  <si>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</si>
  <si>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</si>
  <si>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</si>
  <si>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</si>
  <si>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</si>
  <si>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</si>
  <si>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</si>
  <si>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</si>
  <si>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</si>
  <si>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</si>
  <si>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</si>
  <si>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</si>
  <si>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</si>
  <si>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</si>
  <si>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</si>
  <si>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</si>
  <si>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</si>
  <si>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</si>
  <si>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</si>
  <si>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</si>
  <si>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</si>
  <si>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</si>
  <si>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</si>
  <si>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</si>
  <si>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</si>
  <si>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</si>
  <si>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</si>
  <si>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</si>
  <si>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</si>
  <si>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</si>
  <si>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</si>
  <si>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</si>
  <si>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</si>
  <si>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</si>
  <si>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</si>
  <si>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</si>
  <si>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</si>
  <si>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</si>
  <si>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</si>
  <si>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</si>
  <si>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</si>
  <si>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</si>
  <si>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</si>
  <si>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</si>
  <si>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</si>
  <si>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</si>
  <si>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</si>
  <si>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</si>
  <si>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</si>
  <si>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</si>
  <si>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</si>
  <si>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</si>
  <si>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</si>
  <si>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</si>
  <si>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</si>
  <si>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</si>
  <si>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</si>
  <si>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</si>
  <si>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</si>
  <si>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</si>
  <si>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</si>
  <si>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</si>
  <si>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</si>
  <si>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</si>
  <si>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</si>
  <si>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</si>
  <si>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</si>
  <si>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</si>
  <si>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</si>
  <si>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</si>
  <si>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</si>
  <si>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</si>
  <si>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</si>
  <si>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</si>
  <si>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</si>
  <si>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</si>
  <si>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</si>
  <si>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</si>
  <si>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</si>
  <si>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</si>
  <si>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</si>
  <si>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</si>
  <si>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</si>
  <si>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</si>
  <si>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</si>
  <si>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</si>
  <si>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</si>
  <si>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</si>
  <si>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</si>
  <si>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</si>
  <si>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</si>
  <si>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</si>
  <si>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</si>
  <si>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</si>
  <si>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</si>
  <si>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</si>
  <si>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</si>
  <si>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</si>
  <si>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</si>
  <si>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</si>
  <si>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</si>
  <si>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</si>
  <si>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</si>
  <si>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</si>
  <si>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</si>
  <si>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</si>
  <si>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</si>
  <si>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</si>
  <si>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</si>
  <si>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</si>
  <si>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</si>
  <si>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</si>
  <si>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</si>
  <si>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</si>
  <si>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</si>
  <si>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</si>
  <si>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</si>
  <si>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</si>
  <si>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</si>
  <si>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</si>
  <si>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</si>
  <si>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</si>
  <si>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</si>
  <si>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</si>
  <si>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</si>
  <si>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</si>
  <si>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</si>
  <si>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</si>
  <si>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</si>
  <si>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</si>
  <si>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</si>
  <si>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</si>
  <si>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</si>
  <si>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</si>
  <si>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</si>
  <si>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</si>
  <si>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</si>
  <si>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</si>
  <si>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</si>
  <si>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</si>
  <si>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</si>
  <si>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</si>
  <si>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</si>
  <si>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</si>
  <si>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</si>
  <si>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</si>
  <si>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</si>
  <si>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</si>
  <si>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</si>
  <si>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</si>
  <si>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</si>
  <si>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</si>
  <si>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</si>
  <si>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</si>
  <si>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</si>
  <si>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</si>
  <si>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</si>
  <si>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</si>
  <si>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</si>
  <si>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</si>
  <si>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</si>
  <si>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</si>
  <si>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</si>
  <si>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</si>
  <si>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</si>
  <si>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</si>
  <si>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</si>
  <si>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</si>
  <si>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</si>
  <si>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</si>
  <si>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</si>
  <si>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</si>
  <si>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</si>
  <si>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</si>
  <si>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</si>
  <si>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</si>
  <si>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</si>
  <si>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</si>
  <si>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</si>
  <si>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</si>
  <si>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</si>
  <si>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</si>
  <si>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</si>
  <si>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</si>
  <si>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</si>
  <si>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</si>
  <si>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</si>
  <si>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</si>
  <si>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</si>
  <si>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</si>
  <si>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</si>
  <si>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</si>
  <si>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</si>
  <si>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</si>
  <si>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</si>
  <si>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</si>
  <si>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</si>
  <si>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</si>
  <si>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</si>
  <si>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</si>
  <si>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</si>
  <si>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</si>
  <si>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</si>
  <si>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</si>
  <si>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</si>
  <si>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</si>
  <si>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</si>
  <si>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</si>
  <si>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</si>
  <si>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</si>
  <si>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</si>
  <si>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</si>
  <si>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</si>
  <si>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</si>
  <si>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</si>
  <si>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</si>
  <si>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</si>
  <si>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</si>
  <si>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</si>
  <si>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</si>
  <si>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</si>
  <si>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</si>
  <si>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</si>
  <si>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</si>
  <si>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</si>
  <si>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</si>
  <si>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</si>
  <si>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</si>
  <si>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</si>
  <si>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</si>
  <si>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</si>
  <si>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</si>
  <si>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</si>
  <si>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</si>
  <si>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</si>
  <si>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</si>
  <si>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</si>
  <si>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</si>
  <si>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</si>
  <si>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</si>
  <si>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</si>
  <si>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</si>
  <si>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</si>
  <si>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</si>
  <si>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</si>
  <si>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</si>
  <si>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</si>
  <si>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</si>
  <si>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</si>
  <si>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</si>
  <si>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</si>
  <si>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</si>
  <si>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</si>
  <si>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</si>
  <si>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</si>
  <si>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</si>
  <si>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</si>
  <si>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</si>
  <si>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</si>
  <si>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</si>
  <si>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</si>
  <si>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</si>
  <si>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</si>
  <si>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</si>
  <si>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</si>
  <si>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</si>
  <si>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</si>
  <si>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</si>
  <si>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</si>
  <si>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</si>
  <si>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</si>
  <si>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</si>
  <si>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</si>
  <si>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</si>
  <si>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</si>
  <si>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</si>
  <si>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</si>
  <si>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</si>
  <si>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</si>
  <si>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</si>
  <si>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</si>
  <si>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</si>
  <si>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</si>
  <si>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</si>
  <si>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</si>
  <si>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</si>
  <si>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</si>
  <si>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</si>
  <si>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</si>
  <si>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</si>
  <si>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</si>
  <si>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</si>
  <si>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</si>
  <si>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</si>
  <si>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</si>
  <si>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</si>
  <si>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</si>
  <si>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</si>
  <si>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</si>
  <si>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</si>
  <si>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</si>
  <si>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</si>
  <si>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</si>
  <si>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</si>
  <si>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</si>
  <si>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</si>
  <si>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</si>
  <si>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</si>
  <si>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</si>
  <si>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</si>
  <si>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</si>
  <si>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</si>
  <si>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</si>
  <si>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</si>
  <si>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</si>
  <si>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</si>
  <si>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</si>
  <si>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</si>
  <si>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</si>
  <si>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</si>
  <si>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</si>
  <si>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</si>
  <si>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</si>
  <si>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</si>
  <si>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</si>
  <si>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</si>
  <si>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</si>
  <si>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</si>
  <si>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</si>
  <si>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</si>
  <si>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</si>
  <si>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</si>
  <si>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</si>
  <si>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</si>
  <si>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</si>
  <si>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</si>
  <si>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</si>
  <si>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</si>
  <si>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</si>
  <si>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</si>
  <si>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</si>
  <si>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</si>
  <si>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</si>
  <si>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</si>
  <si>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</si>
  <si>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</si>
  <si>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</si>
  <si>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</si>
  <si>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</si>
  <si>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</si>
  <si>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</si>
  <si>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</si>
  <si>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</si>
  <si>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</si>
  <si>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</si>
  <si>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</si>
  <si>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</si>
  <si>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</si>
  <si>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</si>
  <si>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</si>
  <si>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</si>
  <si>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</si>
  <si>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</si>
  <si>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</si>
  <si>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</si>
  <si>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</si>
  <si>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</si>
  <si>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</si>
  <si>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</si>
  <si>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</si>
  <si>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</si>
  <si>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</si>
  <si>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</si>
  <si>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</si>
  <si>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</si>
  <si>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</si>
  <si>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</si>
  <si>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</si>
  <si>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</si>
  <si>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</si>
  <si>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</si>
  <si>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</si>
  <si>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</si>
  <si>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</si>
  <si>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</si>
  <si>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</si>
  <si>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</si>
  <si>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</si>
  <si>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</si>
  <si>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</si>
  <si>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</si>
  <si>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</si>
  <si>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</si>
  <si>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</si>
  <si>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</si>
  <si>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</si>
  <si>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</si>
  <si>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</si>
  <si>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</si>
  <si>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</si>
  <si>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</si>
  <si>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</si>
  <si>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</si>
  <si>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</si>
  <si>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</si>
  <si>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</si>
  <si>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</si>
  <si>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</si>
  <si>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</si>
  <si>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</si>
  <si>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</si>
  <si>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</si>
  <si>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</si>
  <si>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</si>
  <si>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</si>
  <si>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</si>
  <si>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</si>
  <si>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</si>
  <si>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</si>
  <si>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</si>
  <si>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</si>
  <si>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</si>
  <si>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</si>
  <si>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</si>
  <si>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</si>
  <si>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</si>
  <si>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</si>
  <si>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</si>
  <si>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</si>
  <si>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</si>
  <si>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</si>
  <si>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</si>
  <si>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</si>
  <si>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</si>
  <si>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</si>
  <si>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</si>
  <si>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</si>
  <si>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</si>
  <si>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</si>
  <si>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</si>
  <si>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</si>
  <si>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</si>
  <si>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</si>
  <si>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</si>
  <si>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</si>
  <si>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</si>
  <si>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</si>
  <si>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</si>
  <si>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</si>
  <si>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</si>
  <si>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</si>
  <si>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</si>
  <si>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</si>
  <si>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</si>
  <si>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</si>
  <si>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</si>
  <si>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</si>
  <si>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</si>
  <si>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</si>
  <si>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</si>
  <si>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</si>
  <si>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</si>
  <si>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</si>
  <si>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</si>
  <si>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</si>
  <si>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</si>
  <si>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</si>
  <si>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</si>
  <si>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</si>
  <si>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</si>
  <si>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</si>
  <si>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</si>
  <si>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</si>
  <si>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</si>
  <si>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</si>
  <si>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</si>
  <si>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</si>
  <si>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</si>
  <si>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</si>
  <si>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</si>
  <si>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</si>
  <si>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</si>
  <si>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</si>
  <si>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</si>
  <si>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</si>
  <si>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</si>
  <si>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</si>
  <si>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</si>
  <si>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</si>
  <si>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</si>
  <si>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</si>
  <si>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</si>
  <si>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</si>
  <si>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</si>
  <si>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</si>
  <si>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</si>
  <si>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</si>
  <si>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</si>
  <si>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</si>
  <si>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</si>
  <si>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</si>
  <si>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</si>
  <si>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</si>
  <si>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</si>
  <si>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</si>
  <si>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</si>
  <si>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</si>
  <si>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</si>
  <si>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</si>
  <si>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</si>
  <si>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</si>
  <si>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</si>
  <si>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</si>
  <si>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</si>
  <si>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</si>
  <si>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</si>
  <si>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</si>
  <si>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</si>
  <si>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</si>
  <si>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</si>
  <si>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</si>
  <si>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</si>
  <si>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</si>
  <si>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</si>
  <si>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</si>
  <si>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</si>
  <si>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</si>
  <si>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</si>
  <si>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</si>
  <si>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</si>
  <si>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</si>
  <si>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</si>
  <si>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</si>
  <si>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</si>
  <si>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</si>
  <si>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</si>
  <si>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</si>
  <si>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</si>
  <si>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</si>
  <si>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</si>
  <si>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</si>
  <si>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</si>
  <si>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</si>
  <si>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</si>
  <si>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</si>
  <si>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</si>
  <si>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</si>
  <si>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</si>
  <si>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</si>
  <si>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</si>
  <si>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</si>
  <si>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</si>
  <si>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</si>
  <si>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</si>
  <si>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</si>
  <si>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</si>
  <si>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</si>
  <si>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</si>
  <si>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</si>
  <si>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</si>
  <si>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</si>
  <si>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</si>
  <si>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</si>
  <si>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</si>
  <si>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</si>
  <si>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</si>
  <si>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</si>
  <si>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</si>
  <si>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</si>
  <si>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</si>
  <si>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</si>
  <si>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</si>
  <si>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</si>
  <si>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</si>
  <si>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</si>
  <si>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</si>
  <si>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</si>
  <si>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</si>
  <si>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</si>
  <si>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</si>
  <si>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</si>
  <si>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</si>
  <si>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</si>
  <si>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</si>
  <si>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</si>
  <si>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</si>
  <si>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</si>
  <si>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</si>
  <si>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</si>
  <si>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</si>
  <si>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</si>
  <si>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</si>
  <si>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</si>
  <si>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</si>
  <si>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</si>
  <si>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</si>
  <si>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</si>
  <si>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</si>
  <si>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</si>
  <si>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</si>
  <si>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</si>
  <si>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</si>
  <si>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</si>
  <si>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</si>
  <si>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</si>
  <si>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</si>
  <si>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</si>
  <si>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</si>
  <si>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</si>
  <si>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</si>
  <si>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</si>
  <si>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</si>
  <si>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</si>
  <si>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</si>
  <si>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</si>
  <si>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</si>
  <si>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</si>
  <si>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</si>
  <si>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</si>
  <si>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</si>
  <si>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</si>
  <si>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</si>
  <si>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</si>
  <si>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</si>
  <si>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</si>
  <si>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</si>
  <si>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</si>
  <si>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</si>
  <si>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</si>
  <si>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</si>
  <si>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</si>
  <si>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</si>
  <si>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</si>
  <si>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</si>
  <si>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</si>
  <si>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</si>
  <si>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</si>
  <si>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</si>
  <si>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</si>
  <si>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</si>
  <si>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</si>
  <si>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</si>
  <si>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</si>
  <si>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</si>
  <si>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</si>
  <si>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</si>
  <si>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</si>
  <si>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</si>
  <si>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</si>
  <si>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</si>
  <si>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</si>
  <si>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</si>
  <si>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</si>
  <si>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</si>
  <si>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</si>
  <si>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</si>
  <si>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</si>
  <si>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</si>
  <si>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</si>
  <si>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</si>
  <si>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</si>
  <si>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</si>
  <si>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</si>
  <si>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</si>
  <si>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</si>
  <si>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</si>
  <si>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</si>
  <si>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</si>
  <si>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</si>
  <si>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</si>
  <si>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</si>
  <si>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</si>
  <si>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</si>
  <si>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</si>
  <si>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</si>
  <si>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</si>
  <si>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</si>
  <si>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</si>
  <si>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</si>
  <si>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</si>
  <si>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</si>
  <si>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</si>
  <si>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</si>
  <si>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</si>
  <si>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</si>
  <si>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</si>
  <si>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</si>
  <si>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</si>
  <si>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</si>
  <si>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</si>
  <si>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</si>
  <si>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</si>
  <si>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</si>
  <si>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</si>
  <si>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</si>
  <si>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</si>
  <si>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</si>
  <si>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</si>
  <si>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</si>
  <si>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</si>
  <si>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</si>
  <si>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</si>
  <si>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</si>
  <si>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</si>
  <si>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</si>
  <si>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</si>
  <si>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</si>
  <si>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</si>
  <si>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</si>
  <si>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</si>
  <si>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</si>
  <si>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</si>
  <si>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</si>
  <si>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</si>
  <si>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</si>
  <si>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</si>
  <si>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</si>
  <si>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</si>
  <si>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</si>
  <si>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</si>
  <si>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</si>
  <si>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</si>
  <si>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</si>
  <si>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</si>
  <si>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</si>
  <si>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</si>
  <si>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</si>
  <si>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</si>
  <si>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</si>
  <si>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</si>
  <si>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</si>
  <si>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</si>
  <si>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</si>
  <si>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</si>
  <si>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</si>
  <si>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</si>
  <si>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</si>
  <si>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</si>
  <si>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</si>
  <si>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</si>
  <si>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</si>
  <si>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</si>
  <si>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</si>
  <si>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</si>
  <si>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</si>
  <si>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</si>
  <si>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</si>
  <si>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</si>
  <si>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</si>
  <si>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</si>
  <si>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</si>
  <si>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</si>
  <si>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</si>
  <si>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</si>
  <si>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</si>
  <si>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</si>
  <si>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</si>
  <si>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</si>
  <si>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</si>
  <si>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</si>
  <si>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</si>
  <si>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</si>
  <si>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</si>
  <si>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</si>
  <si>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</si>
  <si>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</si>
  <si>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</si>
  <si>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</si>
  <si>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</si>
  <si>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</si>
  <si>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</si>
  <si>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</si>
  <si>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</si>
  <si>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</si>
  <si>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</si>
  <si>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</si>
  <si>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</si>
  <si>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</si>
  <si>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</si>
  <si>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</si>
  <si>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</si>
  <si>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</si>
  <si>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</si>
  <si>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</si>
  <si>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</si>
  <si>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</si>
  <si>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</si>
  <si>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</si>
  <si>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</si>
  <si>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</si>
  <si>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</si>
  <si>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</si>
  <si>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</si>
  <si>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</si>
  <si>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</si>
  <si>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</si>
  <si>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</si>
  <si>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</si>
  <si>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</si>
  <si>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</si>
  <si>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</si>
  <si>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</si>
  <si>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</si>
  <si>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</si>
  <si>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</si>
  <si>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</si>
  <si>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</si>
  <si>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</si>
  <si>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</si>
  <si>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</si>
  <si>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</si>
  <si>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</si>
  <si>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</si>
  <si>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</si>
  <si>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</si>
  <si>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</si>
  <si>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</si>
  <si>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</si>
  <si>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</si>
  <si>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</si>
  <si>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</si>
  <si>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</si>
  <si>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</si>
  <si>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</si>
  <si>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</si>
  <si>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</si>
  <si>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</si>
  <si>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</si>
  <si>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</si>
  <si>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</si>
  <si>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</si>
  <si>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</si>
  <si>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</si>
  <si>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</si>
  <si>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</si>
  <si>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</si>
  <si>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</si>
  <si>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</si>
  <si>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</si>
  <si>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</si>
  <si>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</si>
  <si>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</si>
  <si>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</si>
  <si>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</si>
  <si>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</si>
  <si>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</si>
  <si>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</si>
  <si>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</si>
  <si>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</si>
  <si>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</si>
  <si>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</si>
  <si>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</si>
  <si>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</si>
  <si>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</si>
  <si>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</si>
  <si>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</si>
  <si>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</si>
  <si>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</si>
  <si>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</si>
  <si>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</si>
  <si>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</si>
  <si>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</si>
  <si>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</si>
  <si>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</si>
  <si>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</si>
  <si>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</si>
  <si>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</si>
  <si>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</si>
  <si>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</si>
  <si>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</si>
  <si>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</si>
  <si>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</si>
  <si>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</si>
  <si>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</si>
  <si>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</si>
  <si>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</si>
  <si>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</si>
  <si>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</si>
  <si>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</si>
  <si>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</si>
  <si>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</si>
  <si>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</si>
  <si>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</si>
  <si>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</si>
  <si>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</si>
  <si>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</si>
  <si>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</si>
  <si>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</si>
  <si>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</si>
  <si>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</si>
  <si>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</si>
  <si>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</si>
  <si>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</si>
  <si>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</si>
  <si>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</si>
  <si>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</si>
  <si>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</si>
  <si>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</si>
  <si>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</si>
  <si>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</si>
  <si>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</si>
  <si>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</si>
  <si>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</si>
  <si>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</si>
  <si>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</si>
  <si>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</si>
  <si>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</si>
  <si>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</si>
  <si>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</si>
  <si>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</si>
  <si>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</si>
  <si>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</si>
  <si>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</si>
  <si>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</si>
  <si>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</si>
  <si>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</si>
  <si>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</si>
  <si>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</si>
  <si>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</si>
  <si>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</si>
  <si>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</si>
  <si>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</si>
  <si>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</si>
  <si>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</si>
  <si>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</si>
  <si>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</si>
  <si>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</si>
  <si>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</si>
  <si>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</si>
  <si>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</si>
  <si>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</si>
  <si>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</si>
  <si>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</si>
  <si>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</si>
  <si>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</si>
  <si>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</si>
  <si>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</si>
  <si>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</si>
  <si>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</si>
  <si>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</si>
  <si>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</si>
  <si>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</si>
  <si>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</si>
  <si>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</si>
  <si>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</si>
  <si>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</si>
  <si>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</si>
  <si>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</si>
  <si>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</si>
  <si>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</si>
  <si>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</si>
  <si>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</si>
  <si>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</si>
  <si>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</si>
  <si>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</si>
  <si>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</si>
  <si>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</si>
  <si>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</si>
  <si>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</si>
  <si>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</si>
  <si>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</si>
  <si>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</si>
  <si>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</si>
  <si>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</si>
  <si>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</si>
  <si>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</si>
  <si>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</si>
  <si>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</si>
  <si>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</si>
  <si>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</si>
  <si>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</si>
  <si>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</si>
  <si>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</si>
  <si>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</si>
  <si>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</si>
  <si>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</si>
  <si>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</si>
  <si>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</si>
  <si>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</si>
  <si>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</si>
  <si>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</si>
  <si>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</si>
  <si>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</si>
  <si>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</si>
  <si>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</si>
  <si>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</si>
  <si>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</si>
  <si>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</si>
  <si>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</si>
  <si>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</si>
  <si>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</si>
  <si>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</si>
  <si>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</si>
  <si>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</si>
  <si>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</si>
  <si>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</si>
  <si>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</si>
  <si>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</si>
  <si>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</si>
  <si>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</si>
  <si>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</si>
  <si>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</si>
  <si>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</si>
  <si>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</si>
  <si>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</si>
  <si>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</si>
  <si>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</si>
  <si>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</si>
  <si>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</si>
  <si>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</si>
  <si>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</si>
  <si>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</si>
  <si>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</si>
  <si>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</si>
  <si>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</si>
  <si>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</si>
  <si>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</si>
  <si>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</si>
  <si>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</si>
  <si>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</si>
  <si>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</si>
  <si>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</si>
  <si>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</si>
  <si>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</si>
  <si>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</si>
  <si>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</si>
  <si>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</si>
  <si>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</si>
  <si>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</si>
  <si>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</si>
  <si>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</si>
  <si>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</si>
  <si>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</si>
  <si>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</si>
  <si>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</si>
  <si>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</si>
  <si>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</si>
  <si>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</si>
  <si>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</si>
  <si>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</si>
  <si>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</si>
  <si>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</si>
  <si>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</si>
  <si>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</si>
  <si>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</si>
  <si>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</si>
  <si>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</si>
  <si>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</si>
  <si>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</si>
  <si>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</si>
  <si>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</si>
  <si>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</si>
  <si>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</si>
  <si>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</si>
  <si>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</si>
  <si>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</si>
  <si>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</si>
  <si>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</si>
  <si>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</si>
  <si>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</si>
  <si>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</si>
  <si>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</si>
  <si>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</si>
  <si>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</si>
  <si>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</si>
  <si>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</si>
  <si>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</si>
  <si>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</si>
  <si>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</si>
  <si>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</si>
  <si>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</si>
  <si>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</si>
  <si>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</si>
  <si>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</si>
  <si>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</si>
  <si>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</si>
  <si>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</si>
  <si>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</si>
  <si>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</si>
  <si>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</si>
  <si>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</si>
  <si>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</si>
  <si>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</si>
  <si>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</si>
  <si>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</si>
  <si>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</si>
  <si>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</si>
  <si>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</si>
  <si>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</si>
  <si>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</si>
  <si>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</si>
  <si>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</si>
  <si>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</si>
  <si>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</si>
  <si>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</si>
  <si>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</si>
  <si>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</si>
  <si>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</si>
  <si>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</si>
  <si>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</si>
  <si>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</si>
  <si>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</si>
  <si>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</si>
  <si>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</si>
  <si>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</si>
  <si>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</si>
  <si>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</si>
  <si>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</si>
  <si>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</si>
  <si>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</si>
  <si>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</si>
  <si>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</si>
  <si>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</si>
  <si>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</si>
  <si>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</si>
  <si>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</si>
  <si>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</si>
  <si>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</si>
  <si>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</si>
  <si>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</si>
  <si>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</si>
  <si>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</si>
  <si>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</si>
  <si>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</si>
  <si>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</si>
  <si>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</si>
  <si>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</si>
  <si>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</si>
  <si>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</si>
  <si>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</si>
  <si>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</si>
  <si>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</si>
  <si>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</si>
  <si>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</si>
  <si>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</si>
  <si>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</si>
  <si>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</si>
  <si>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</si>
  <si>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</si>
  <si>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</si>
  <si>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</si>
  <si>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</si>
  <si>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</si>
  <si>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</si>
  <si>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</si>
  <si>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</si>
  <si>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</si>
  <si>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</si>
  <si>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</si>
  <si>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</si>
  <si>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</si>
  <si>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</si>
  <si>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</si>
  <si>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</si>
  <si>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</si>
  <si>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</si>
  <si>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</si>
  <si>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</si>
  <si>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</si>
  <si>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</si>
  <si>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</si>
  <si>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</si>
  <si>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</si>
  <si>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</si>
  <si>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</si>
  <si>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</si>
  <si>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</si>
  <si>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</si>
  <si>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</si>
  <si>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</si>
  <si>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</si>
  <si>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</si>
  <si>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</si>
  <si>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</si>
  <si>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</si>
  <si>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</si>
  <si>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</si>
  <si>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</si>
  <si>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</si>
  <si>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</si>
  <si>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</si>
  <si>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</si>
  <si>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</si>
  <si>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</si>
  <si>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</si>
  <si>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</si>
  <si>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</si>
  <si>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</si>
  <si>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</si>
  <si>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</si>
  <si>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</si>
  <si>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</si>
  <si>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</si>
  <si>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</si>
  <si>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</si>
  <si>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</si>
  <si>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</si>
  <si>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</si>
  <si>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</si>
  <si>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</si>
  <si>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</si>
  <si>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</si>
  <si>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</si>
  <si>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</si>
  <si>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</si>
  <si>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</si>
  <si>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</si>
  <si>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</si>
  <si>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</si>
  <si>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</si>
  <si>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</si>
  <si>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</si>
  <si>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</si>
  <si>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</si>
  <si>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</si>
  <si>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</si>
  <si>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</si>
  <si>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</si>
  <si>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</si>
  <si>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</si>
  <si>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</si>
  <si>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</si>
  <si>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</si>
  <si>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</si>
  <si>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</si>
  <si>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</si>
  <si>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</si>
  <si>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</si>
  <si>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</si>
  <si>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</si>
  <si>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</si>
  <si>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</si>
  <si>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</si>
  <si>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</si>
  <si>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</si>
  <si>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</si>
  <si>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</si>
  <si>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</si>
  <si>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</si>
  <si>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</si>
  <si>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</si>
  <si>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</si>
  <si>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</si>
  <si>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</si>
  <si>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</si>
  <si>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</si>
  <si>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</si>
  <si>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</si>
  <si>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</si>
  <si>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</si>
  <si>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</si>
  <si>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</si>
  <si>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</si>
  <si>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</si>
  <si>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</si>
  <si>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</si>
  <si>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</si>
  <si>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</si>
  <si>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</si>
  <si>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</si>
  <si>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</si>
  <si>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</si>
  <si>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</si>
  <si>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</si>
  <si>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</si>
  <si>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</si>
  <si>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</si>
  <si>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</si>
  <si>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</si>
  <si>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</si>
  <si>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</si>
  <si>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</si>
  <si>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</si>
  <si>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</si>
  <si>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</si>
  <si>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</si>
  <si>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</si>
  <si>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</si>
  <si>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</si>
  <si>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</si>
  <si>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</si>
  <si>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</si>
  <si>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</si>
  <si>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</si>
  <si>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</si>
  <si>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</si>
  <si>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</si>
  <si>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</si>
  <si>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</si>
  <si>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</si>
  <si>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</si>
  <si>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</si>
  <si>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</si>
  <si>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</si>
  <si>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</si>
  <si>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</si>
  <si>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</si>
  <si>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</si>
  <si>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</si>
  <si>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</si>
  <si>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</si>
  <si>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</si>
  <si>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</si>
  <si>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</si>
  <si>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</si>
  <si>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</si>
  <si>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</si>
  <si>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</si>
  <si>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</si>
  <si>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</si>
  <si>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</si>
  <si>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</si>
  <si>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</si>
  <si>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</si>
  <si>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</si>
  <si>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</si>
  <si>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</si>
  <si>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</si>
  <si>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</si>
  <si>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</si>
  <si>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</si>
  <si>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</si>
  <si>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</si>
  <si>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</si>
  <si>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</si>
  <si>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</si>
  <si>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</si>
  <si>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</si>
  <si>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</si>
  <si>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</si>
  <si>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</si>
  <si>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</si>
  <si>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</si>
  <si>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</si>
  <si>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</si>
  <si>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</si>
  <si>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</si>
  <si>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</si>
  <si>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</si>
  <si>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</si>
  <si>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</si>
  <si>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</si>
  <si>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</si>
  <si>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</si>
  <si>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</si>
  <si>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</si>
  <si>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</si>
  <si>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</si>
  <si>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</si>
  <si>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</si>
  <si>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</si>
  <si>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</si>
  <si>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</si>
  <si>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</si>
  <si>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</si>
  <si>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</si>
  <si>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</si>
  <si>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</si>
  <si>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</si>
  <si>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</si>
  <si>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</si>
  <si>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</si>
  <si>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</si>
  <si>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</si>
  <si>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</si>
  <si>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</si>
  <si>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</si>
  <si>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</si>
  <si>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</si>
  <si>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</si>
  <si>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</si>
  <si>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</si>
  <si>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</si>
  <si>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</si>
  <si>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</si>
  <si>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</si>
  <si>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</si>
  <si>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</si>
  <si>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</si>
  <si>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</si>
  <si>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</si>
  <si>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</si>
  <si>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</si>
  <si>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</si>
  <si>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</si>
  <si>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</si>
  <si>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</si>
  <si>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</si>
  <si>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</si>
  <si>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</si>
  <si>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</si>
  <si>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</si>
  <si>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</si>
  <si>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</si>
  <si>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</si>
  <si>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</si>
  <si>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</si>
  <si>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</si>
  <si>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</si>
  <si>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</si>
  <si>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</si>
  <si>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</si>
  <si>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</si>
  <si>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</si>
  <si>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</si>
  <si>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</si>
  <si>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</si>
  <si>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</si>
  <si>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</si>
  <si>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</si>
  <si>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</si>
  <si>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</si>
  <si>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</si>
  <si>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</si>
  <si>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</si>
  <si>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</si>
  <si>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</si>
  <si>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</si>
  <si>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</si>
  <si>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</si>
  <si>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</si>
  <si>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</si>
  <si>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</si>
  <si>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</si>
  <si>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</si>
  <si>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</si>
  <si>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</si>
  <si>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</si>
  <si>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</si>
  <si>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</si>
  <si>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</si>
  <si>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</si>
  <si>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</si>
  <si>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</si>
  <si>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</si>
  <si>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</si>
  <si>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</si>
  <si>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</si>
  <si>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</si>
  <si>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</si>
  <si>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</si>
  <si>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</si>
  <si>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</si>
  <si>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</si>
  <si>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</si>
  <si>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</si>
  <si>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</si>
  <si>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</si>
  <si>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</si>
  <si>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</si>
  <si>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</si>
  <si>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</si>
  <si>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</si>
  <si>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</si>
  <si>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</si>
  <si>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</si>
  <si>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</si>
  <si>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</si>
  <si>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</si>
  <si>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</si>
  <si>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</si>
  <si>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</si>
  <si>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</si>
  <si>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</si>
  <si>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</si>
  <si>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</si>
  <si>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</si>
  <si>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</si>
  <si>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</si>
  <si>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</si>
  <si>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</si>
  <si>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</si>
  <si>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</si>
  <si>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</si>
  <si>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</si>
  <si>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</si>
  <si>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</si>
  <si>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</si>
  <si>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</si>
  <si>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</si>
  <si>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</si>
  <si>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</si>
  <si>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</si>
  <si>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</si>
  <si>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</si>
  <si>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</si>
  <si>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</si>
  <si>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</si>
  <si>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</si>
  <si>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</si>
  <si>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</si>
  <si>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</si>
  <si>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</si>
  <si>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</si>
  <si>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</si>
  <si>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</si>
  <si>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</si>
  <si>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</si>
  <si>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</si>
  <si>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</si>
  <si>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</si>
  <si>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</si>
  <si>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</si>
  <si>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</si>
  <si>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</si>
  <si>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</si>
  <si>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</si>
  <si>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</si>
  <si>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</si>
  <si>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</si>
  <si>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</si>
  <si>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</si>
  <si>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</si>
  <si>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</si>
  <si>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</si>
  <si>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</si>
  <si>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</si>
  <si>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</si>
  <si>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</si>
  <si>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</si>
  <si>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</si>
  <si>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</si>
  <si>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</si>
  <si>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</si>
  <si>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</si>
  <si>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</si>
  <si>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</si>
  <si>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</si>
  <si>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</si>
  <si>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</si>
  <si>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</si>
  <si>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</si>
  <si>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</si>
  <si>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</si>
  <si>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</si>
  <si>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</si>
  <si>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</si>
  <si>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</si>
  <si>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</si>
  <si>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</si>
  <si>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</si>
  <si>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</si>
  <si>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</si>
  <si>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</si>
  <si>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</si>
  <si>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</si>
  <si>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</si>
  <si>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</si>
  <si>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</si>
  <si>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</si>
  <si>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</si>
  <si>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</si>
  <si>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</si>
  <si>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</si>
  <si>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</si>
  <si>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</si>
  <si>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</si>
  <si>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</si>
  <si>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</si>
  <si>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</si>
  <si>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</si>
  <si>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</si>
  <si>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</si>
  <si>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</si>
  <si>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</si>
  <si>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</si>
  <si>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</si>
  <si>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</si>
  <si>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</si>
  <si>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</si>
  <si>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</si>
  <si>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</si>
  <si>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</si>
  <si>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</si>
  <si>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</si>
  <si>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</si>
  <si>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</si>
  <si>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</si>
  <si>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</si>
  <si>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</si>
  <si>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</si>
  <si>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</si>
  <si>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</si>
  <si>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</si>
  <si>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</si>
  <si>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</si>
  <si>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</si>
  <si>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</si>
  <si>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</si>
  <si>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</si>
  <si>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</si>
  <si>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</si>
  <si>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</si>
  <si>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</si>
  <si>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</si>
  <si>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</si>
  <si>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</si>
  <si>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</si>
  <si>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</si>
  <si>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</si>
  <si>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</si>
  <si>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</si>
  <si>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</si>
  <si>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</si>
  <si>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</si>
  <si>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</si>
  <si>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</si>
  <si>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</si>
  <si>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</si>
  <si>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</si>
  <si>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</si>
  <si>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</si>
  <si>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</si>
  <si>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</si>
  <si>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</si>
  <si>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</si>
  <si>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</si>
  <si>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</si>
  <si>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</si>
  <si>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</si>
  <si>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</si>
  <si>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</si>
  <si>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</si>
  <si>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</si>
  <si>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</si>
  <si>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</si>
  <si>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</si>
  <si>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</si>
  <si>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</si>
  <si>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</si>
  <si>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</si>
  <si>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</si>
  <si>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</si>
  <si>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</si>
  <si>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</si>
  <si>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</si>
  <si>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</si>
  <si>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</si>
  <si>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</si>
  <si>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</si>
  <si>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</si>
  <si>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</si>
  <si>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</si>
  <si>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</si>
  <si>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</si>
  <si>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</si>
  <si>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</si>
  <si>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</si>
  <si>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</si>
  <si>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</si>
  <si>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</si>
  <si>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</si>
  <si>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</si>
  <si>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</si>
  <si>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</si>
  <si>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</si>
  <si>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</si>
  <si>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</si>
  <si>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</si>
  <si>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</si>
  <si>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</si>
  <si>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</si>
  <si>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</si>
  <si>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</si>
  <si>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</si>
  <si>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</si>
  <si>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</si>
  <si>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</si>
  <si>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</si>
  <si>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</si>
  <si>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</si>
  <si>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</si>
  <si>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</si>
  <si>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</si>
  <si>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</si>
  <si>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</si>
  <si>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</si>
  <si>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</si>
  <si>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</si>
  <si>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</si>
  <si>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</si>
  <si>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</si>
  <si>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</si>
  <si>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</si>
  <si>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</si>
  <si>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</si>
  <si>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</si>
  <si>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</si>
  <si>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</si>
  <si>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</si>
  <si>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</si>
  <si>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</si>
  <si>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</si>
  <si>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</si>
  <si>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</si>
  <si>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</si>
  <si>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</si>
  <si>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</si>
  <si>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</si>
  <si>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</si>
  <si>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</si>
  <si>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</si>
  <si>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</si>
  <si>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</si>
  <si>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</si>
  <si>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</si>
  <si>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</si>
  <si>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</si>
  <si>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</si>
  <si>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</si>
  <si>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</si>
  <si>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</si>
  <si>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</si>
  <si>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</si>
  <si>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</si>
  <si>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</si>
  <si>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</si>
  <si>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</si>
  <si>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</si>
  <si>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</si>
  <si>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</si>
  <si>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</si>
  <si>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</si>
  <si>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</si>
  <si>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</si>
  <si>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</si>
  <si>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</si>
  <si>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</si>
  <si>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</si>
  <si>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</si>
  <si>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</si>
  <si>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</si>
  <si>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</si>
  <si>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</si>
  <si>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</si>
  <si>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</si>
  <si>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</si>
  <si>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</si>
  <si>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</si>
  <si>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</si>
  <si>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</si>
  <si>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</si>
  <si>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</si>
  <si>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</si>
  <si>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</si>
  <si>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</si>
  <si>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</si>
  <si>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</si>
  <si>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</si>
  <si>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</si>
  <si>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</si>
  <si>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</si>
  <si>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</si>
  <si>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</si>
  <si>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</si>
  <si>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</si>
  <si>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</si>
  <si>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</si>
  <si>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</si>
  <si>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</si>
  <si>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</si>
  <si>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</si>
  <si>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</si>
  <si>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</si>
  <si>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</si>
  <si>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</si>
  <si>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</si>
  <si>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</si>
  <si>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</si>
  <si>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</si>
  <si>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</si>
  <si>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</si>
  <si>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</si>
  <si>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</si>
  <si>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</si>
  <si>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</si>
  <si>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</si>
  <si>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</si>
  <si>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</si>
  <si>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</si>
  <si>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</si>
  <si>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</si>
  <si>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</si>
  <si>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</si>
  <si>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</si>
  <si>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</si>
  <si>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</si>
  <si>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</si>
  <si>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</si>
  <si>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</si>
  <si>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</si>
  <si>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</si>
  <si>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</si>
  <si>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</si>
  <si>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</si>
  <si>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</si>
  <si>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</si>
  <si>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</si>
  <si>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</si>
  <si>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</si>
  <si>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</si>
  <si>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</si>
  <si>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</si>
  <si>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</si>
  <si>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</si>
  <si>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</si>
  <si>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</si>
  <si>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</si>
  <si>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</si>
  <si>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</si>
  <si>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</si>
  <si>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</si>
  <si>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</si>
  <si>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</si>
  <si>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</si>
  <si>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</si>
  <si>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</si>
  <si>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</si>
  <si>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</si>
  <si>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</si>
  <si>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</si>
  <si>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</si>
  <si>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</si>
  <si>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</si>
  <si>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</si>
  <si>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</si>
  <si>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</si>
  <si>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</si>
  <si>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</si>
  <si>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</si>
  <si>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</si>
  <si>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</si>
  <si>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</si>
  <si>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</si>
  <si>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</si>
  <si>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</si>
  <si>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</si>
  <si>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</si>
  <si>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</si>
  <si>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</si>
  <si>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</si>
  <si>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</si>
  <si>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</si>
  <si>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</si>
  <si>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</si>
  <si>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</si>
  <si>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</si>
  <si>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</si>
  <si>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</si>
  <si>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</si>
  <si>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</si>
  <si>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</si>
  <si>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</si>
  <si>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</si>
  <si>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</si>
  <si>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</si>
  <si>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</si>
  <si>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</si>
  <si>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</si>
  <si>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</si>
  <si>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</si>
  <si>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</si>
  <si>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</si>
  <si>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</si>
  <si>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</si>
  <si>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</si>
  <si>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</si>
  <si>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</si>
  <si>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</si>
  <si>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</si>
  <si>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</si>
  <si>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</si>
  <si>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</si>
  <si>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</si>
  <si>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</si>
  <si>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</si>
  <si>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</si>
  <si>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</si>
  <si>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</si>
  <si>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</si>
  <si>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</si>
  <si>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</si>
  <si>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</si>
  <si>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</si>
  <si>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</si>
  <si>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</si>
  <si>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</si>
  <si>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</si>
  <si>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</si>
  <si>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</si>
  <si>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</si>
  <si>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</si>
  <si>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</si>
  <si>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</si>
  <si>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</si>
  <si>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</si>
  <si>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</si>
  <si>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</si>
  <si>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</si>
  <si>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</si>
  <si>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</si>
  <si>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</si>
  <si>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</si>
  <si>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</si>
  <si>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</si>
  <si>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</si>
  <si>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</si>
  <si>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</si>
  <si>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</si>
  <si>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</si>
  <si>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</si>
  <si>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</si>
  <si>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</si>
  <si>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</si>
  <si>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</si>
  <si>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</si>
  <si>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</si>
  <si>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</si>
  <si>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</si>
  <si>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</si>
  <si>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</si>
  <si>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</si>
  <si>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</si>
  <si>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</si>
  <si>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</si>
  <si>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</si>
  <si>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</si>
  <si>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</si>
  <si>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</si>
  <si>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</si>
  <si>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</si>
  <si>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</si>
  <si>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</si>
  <si>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</si>
  <si>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</si>
  <si>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</si>
  <si>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</si>
  <si>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</si>
  <si>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</si>
  <si>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</si>
  <si>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</si>
  <si>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</si>
  <si>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</si>
  <si>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</si>
  <si>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</si>
  <si>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</si>
  <si>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</si>
  <si>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</si>
  <si>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</si>
  <si>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</si>
  <si>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</si>
  <si>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</si>
  <si>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</si>
  <si>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</si>
  <si>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</si>
  <si>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</si>
  <si>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</si>
  <si>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</si>
  <si>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</si>
  <si>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</si>
  <si>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</si>
  <si>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</si>
  <si>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</si>
  <si>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</si>
  <si>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</si>
  <si>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</si>
  <si>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</si>
  <si>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</si>
  <si>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</si>
  <si>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</si>
  <si>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</si>
  <si>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</si>
  <si>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</si>
  <si>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</si>
  <si>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</si>
  <si>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</si>
  <si>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</si>
  <si>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</si>
  <si>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</si>
  <si>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</si>
  <si>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</si>
  <si>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</si>
  <si>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</si>
  <si>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</si>
  <si>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</si>
  <si>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</si>
  <si>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</si>
  <si>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</si>
  <si>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</si>
  <si>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</si>
  <si>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</si>
  <si>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</si>
  <si>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</si>
  <si>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</si>
  <si>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</si>
  <si>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</si>
  <si>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</si>
  <si>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</si>
  <si>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</si>
  <si>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</si>
  <si>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</si>
  <si>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</si>
  <si>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</si>
  <si>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</si>
  <si>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</si>
  <si>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</si>
  <si>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</si>
  <si>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</si>
  <si>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</si>
  <si>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</si>
  <si>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</si>
  <si>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</si>
  <si>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</si>
  <si>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</si>
  <si>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</si>
  <si>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</si>
  <si>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</si>
  <si>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</si>
  <si>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</si>
  <si>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</si>
  <si>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</si>
  <si>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</si>
  <si>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</si>
  <si>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</si>
  <si>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</si>
  <si>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</si>
  <si>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</si>
  <si>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</si>
  <si>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</si>
  <si>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</si>
  <si>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</si>
  <si>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</si>
  <si>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</si>
  <si>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</si>
  <si>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</si>
  <si>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</si>
  <si>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</si>
  <si>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</si>
  <si>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</si>
  <si>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</si>
  <si>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</si>
  <si>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</si>
  <si>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</si>
  <si>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</si>
  <si>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</si>
  <si>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</si>
  <si>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</si>
  <si>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</si>
  <si>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</si>
  <si>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</si>
  <si>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</si>
  <si>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</si>
  <si>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</si>
  <si>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</si>
  <si>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</si>
  <si>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</si>
  <si>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</si>
  <si>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</si>
  <si>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</si>
  <si>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</si>
  <si>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</si>
  <si>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</si>
  <si>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</si>
  <si>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</si>
  <si>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</si>
  <si>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</si>
  <si>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</si>
  <si>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</si>
  <si>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</si>
  <si>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</si>
  <si>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</si>
  <si>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</si>
  <si>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</si>
  <si>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</si>
  <si>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</si>
  <si>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</si>
  <si>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</si>
  <si>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</si>
  <si>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</si>
  <si>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</si>
  <si>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</si>
  <si>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</si>
  <si>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</si>
  <si>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</si>
  <si>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</si>
  <si>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</si>
  <si>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</si>
  <si>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</si>
  <si>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</si>
  <si>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</si>
  <si>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</si>
  <si>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</si>
  <si>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</si>
  <si>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</si>
  <si>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</si>
  <si>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</si>
  <si>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</si>
  <si>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</si>
  <si>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</si>
  <si>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</si>
  <si>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</si>
  <si>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</si>
  <si>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</si>
  <si>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</si>
  <si>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</si>
  <si>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</si>
  <si>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</si>
  <si>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</si>
  <si>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</si>
  <si>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</si>
  <si>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</si>
  <si>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</si>
  <si>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</si>
  <si>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</si>
  <si>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</si>
  <si>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</si>
  <si>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</si>
  <si>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</si>
  <si>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</si>
  <si>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</si>
  <si>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</si>
  <si>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</si>
  <si>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</si>
  <si>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</si>
  <si>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</si>
  <si>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</si>
  <si>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</si>
  <si>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</si>
  <si>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</si>
  <si>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</si>
  <si>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</si>
  <si>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</si>
  <si>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</si>
  <si>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</si>
  <si>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</si>
  <si>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</si>
  <si>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</si>
  <si>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</si>
  <si>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</si>
  <si>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</si>
  <si>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</si>
  <si>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</si>
  <si>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</si>
  <si>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</si>
  <si>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</si>
  <si>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</si>
  <si>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</si>
  <si>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</si>
  <si>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</si>
  <si>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</si>
  <si>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</si>
  <si>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</si>
  <si>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</si>
  <si>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</si>
  <si>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</si>
  <si>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</si>
  <si>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</si>
  <si>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</si>
  <si>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</si>
  <si>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</si>
  <si>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</si>
  <si>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</si>
  <si>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</si>
  <si>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</si>
  <si>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</si>
  <si>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</si>
  <si>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</si>
  <si>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</si>
  <si>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</si>
  <si>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</si>
  <si>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</si>
  <si>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</si>
  <si>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</si>
  <si>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</si>
  <si>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</si>
  <si>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</si>
  <si>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</si>
  <si>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</si>
  <si>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</si>
  <si>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</si>
  <si>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</si>
  <si>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</si>
  <si>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</si>
  <si>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</si>
  <si>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</si>
  <si>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</si>
  <si>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</si>
  <si>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</si>
  <si>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</si>
  <si>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</si>
  <si>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</si>
  <si>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</si>
  <si>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</si>
  <si>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</si>
  <si>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</si>
  <si>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</si>
  <si>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</si>
  <si>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</si>
  <si>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</si>
  <si>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</si>
  <si>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</si>
  <si>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</si>
  <si>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</si>
  <si>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</si>
  <si>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</si>
  <si>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</si>
  <si>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</si>
  <si>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</si>
  <si>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</si>
  <si>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</si>
  <si>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</si>
  <si>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</si>
  <si>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</si>
  <si>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</si>
  <si>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</si>
  <si>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</si>
  <si>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</si>
  <si>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</si>
  <si>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</si>
  <si>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</si>
  <si>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</si>
  <si>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</si>
  <si>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</si>
  <si>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</si>
  <si>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</si>
  <si>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</si>
  <si>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</si>
  <si>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</si>
  <si>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</si>
  <si>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</si>
  <si>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</si>
  <si>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</si>
  <si>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</si>
  <si>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</si>
  <si>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</si>
  <si>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</si>
  <si>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</si>
  <si>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</si>
  <si>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</si>
  <si>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</si>
  <si>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</si>
  <si>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</si>
  <si>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</si>
  <si>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</si>
  <si>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</si>
  <si>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</si>
  <si>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</si>
  <si>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</si>
  <si>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</si>
  <si>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</si>
  <si>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</si>
  <si>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</si>
  <si>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</si>
  <si>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</si>
  <si>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</si>
  <si>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</si>
  <si>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</si>
  <si>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</si>
  <si>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</si>
  <si>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</si>
  <si>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</si>
  <si>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</si>
  <si>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</si>
  <si>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</si>
  <si>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</si>
  <si>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</si>
  <si>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</si>
  <si>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</si>
  <si>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</si>
  <si>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</si>
  <si>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</si>
  <si>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</si>
  <si>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</si>
  <si>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</si>
  <si>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</si>
  <si>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</si>
  <si>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</si>
  <si>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</si>
  <si>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</si>
  <si>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</si>
  <si>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</si>
  <si>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</si>
  <si>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</si>
  <si>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</si>
  <si>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</si>
  <si>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</si>
  <si>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</si>
  <si>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</si>
  <si>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</si>
  <si>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</si>
  <si>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</si>
  <si>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</si>
  <si>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</si>
  <si>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</si>
  <si>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</si>
  <si>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</si>
  <si>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</si>
  <si>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</si>
  <si>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</si>
  <si>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</si>
  <si>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</si>
  <si>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</si>
  <si>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</si>
  <si>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</si>
  <si>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</si>
  <si>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</si>
  <si>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</si>
  <si>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</si>
  <si>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</si>
  <si>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</si>
  <si>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</si>
  <si>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</si>
  <si>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</si>
  <si>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</si>
  <si>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</si>
  <si>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</si>
  <si>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</si>
  <si>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</si>
  <si>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</si>
  <si>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</si>
  <si>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</si>
  <si>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</si>
  <si>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</si>
  <si>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</si>
  <si>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</si>
  <si>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</si>
  <si>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</si>
  <si>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</si>
  <si>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</si>
  <si>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</si>
  <si>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</si>
  <si>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</si>
  <si>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</si>
  <si>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</si>
  <si>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</si>
  <si>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</si>
  <si>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</si>
  <si>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</si>
  <si>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</si>
  <si>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</si>
  <si>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</si>
  <si>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</si>
  <si>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</si>
  <si>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</si>
  <si>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</si>
  <si>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</si>
  <si>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</si>
  <si>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</si>
  <si>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</si>
  <si>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</si>
  <si>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</si>
  <si>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</si>
  <si>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</si>
  <si>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</si>
  <si>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</si>
  <si>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</si>
  <si>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</si>
  <si>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</si>
  <si>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</si>
  <si>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</si>
  <si>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</si>
  <si>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</si>
  <si>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</si>
  <si>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</si>
  <si>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</si>
  <si>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</si>
  <si>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</si>
  <si>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</si>
  <si>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</si>
  <si>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</si>
  <si>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</si>
  <si>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</si>
  <si>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</si>
  <si>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</si>
  <si>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</si>
  <si>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</si>
  <si>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</si>
  <si>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</si>
  <si>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</si>
  <si>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</si>
  <si>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</si>
  <si>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</si>
  <si>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</si>
  <si>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</si>
  <si>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</si>
  <si>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</si>
  <si>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</si>
  <si>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</si>
  <si>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</si>
  <si>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</si>
  <si>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</si>
  <si>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</si>
  <si>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</si>
  <si>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</si>
  <si>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</si>
  <si>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</si>
  <si>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</si>
  <si>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</si>
  <si>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</si>
  <si>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</si>
  <si>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</si>
  <si>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</si>
  <si>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</si>
  <si>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</si>
  <si>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</si>
  <si>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</si>
  <si>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</si>
  <si>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</si>
  <si>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</si>
  <si>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</si>
  <si>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</si>
  <si>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</si>
  <si>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</si>
  <si>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</si>
  <si>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</si>
  <si>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</si>
  <si>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</si>
  <si>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</si>
  <si>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</si>
  <si>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</si>
  <si>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</si>
  <si>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</si>
  <si>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</si>
  <si>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</si>
  <si>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</si>
  <si>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</si>
  <si>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</si>
  <si>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</si>
  <si>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</si>
  <si>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</si>
  <si>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</si>
  <si>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</si>
  <si>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</si>
  <si>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</si>
  <si>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</si>
  <si>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</si>
  <si>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</si>
  <si>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</si>
  <si>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</si>
  <si>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</si>
  <si>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</si>
  <si>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</si>
  <si>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</si>
  <si>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</si>
  <si>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</si>
  <si>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</si>
  <si>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</si>
  <si>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</si>
  <si>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</si>
  <si>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</si>
  <si>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</si>
  <si>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</si>
  <si>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</si>
  <si>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</si>
  <si>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</si>
  <si>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</si>
  <si>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</si>
  <si>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</si>
  <si>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</si>
  <si>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</si>
  <si>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</si>
  <si>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</si>
  <si>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</si>
  <si>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</si>
  <si>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</si>
  <si>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</si>
  <si>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</si>
  <si>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</si>
  <si>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</si>
  <si>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</si>
  <si>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</si>
  <si>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</si>
  <si>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</si>
  <si>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</si>
  <si>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</si>
  <si>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</si>
  <si>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</si>
  <si>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</si>
  <si>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</si>
  <si>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</si>
  <si>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</si>
  <si>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</si>
  <si>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</si>
  <si>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</si>
  <si>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</si>
  <si>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</si>
  <si>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</si>
  <si>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</si>
  <si>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</si>
  <si>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</si>
  <si>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</si>
  <si>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</si>
  <si>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</si>
  <si>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</si>
  <si>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</si>
  <si>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</si>
  <si>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</si>
  <si>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</si>
  <si>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</si>
  <si>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</si>
  <si>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</si>
  <si>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</si>
  <si>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</si>
  <si>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</si>
  <si>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</si>
  <si>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</si>
  <si>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</si>
  <si>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</si>
  <si>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</si>
  <si>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</si>
  <si>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</si>
  <si>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</si>
  <si>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</si>
  <si>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</si>
  <si>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</si>
  <si>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</si>
  <si>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</si>
  <si>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</si>
  <si>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</si>
  <si>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</si>
  <si>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</si>
  <si>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</si>
  <si>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</si>
  <si>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</si>
  <si>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</si>
  <si>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</si>
  <si>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</si>
  <si>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</si>
  <si>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</si>
  <si>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</si>
  <si>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</si>
  <si>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</si>
  <si>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</si>
  <si>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</si>
  <si>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</si>
  <si>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</si>
  <si>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</si>
  <si>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</si>
  <si>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</si>
  <si>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</si>
  <si>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</si>
  <si>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</si>
  <si>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</si>
  <si>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</si>
  <si>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</si>
  <si>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</si>
  <si>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</si>
  <si>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</si>
  <si>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</si>
  <si>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</si>
  <si>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</si>
  <si>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</si>
  <si>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</si>
  <si>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</si>
  <si>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</si>
  <si>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</si>
  <si>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</si>
  <si>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</si>
  <si>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</si>
  <si>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</si>
  <si>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</si>
  <si>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</si>
  <si>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</si>
  <si>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</si>
  <si>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</si>
  <si>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</si>
  <si>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</si>
  <si>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</si>
  <si>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</si>
  <si>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</si>
  <si>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</si>
  <si>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</si>
  <si>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</si>
  <si>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</si>
  <si>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</si>
  <si>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</si>
  <si>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</si>
  <si>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</si>
  <si>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</si>
  <si>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</si>
  <si>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</si>
  <si>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</si>
  <si>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</si>
  <si>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</si>
  <si>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</si>
  <si>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</si>
  <si>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</si>
  <si>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</si>
  <si>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</si>
  <si>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</si>
  <si>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</si>
  <si>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</si>
  <si>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</si>
  <si>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</si>
  <si>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</si>
  <si>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</si>
  <si>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</si>
  <si>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</si>
  <si>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</si>
  <si>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</si>
  <si>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</si>
  <si>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</si>
  <si>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</si>
  <si>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</si>
  <si>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</si>
  <si>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</si>
  <si>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</si>
  <si>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</si>
  <si>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</si>
  <si>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</si>
  <si>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</si>
  <si>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</si>
  <si>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</si>
  <si>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</si>
  <si>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</si>
  <si>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</si>
  <si>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</si>
  <si>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</si>
  <si>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</si>
  <si>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</si>
  <si>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</si>
  <si>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</si>
  <si>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</si>
  <si>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</si>
  <si>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</si>
  <si>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</si>
  <si>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</si>
  <si>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</si>
  <si>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</si>
  <si>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</si>
  <si>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</si>
  <si>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</si>
  <si>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</si>
  <si>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</si>
  <si>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</si>
  <si>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</si>
  <si>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</si>
  <si>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</si>
  <si>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</si>
  <si>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</si>
  <si>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</si>
  <si>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</si>
  <si>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</si>
  <si>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</si>
  <si>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</si>
  <si>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</si>
  <si>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</si>
  <si>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</si>
  <si>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</si>
  <si>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</si>
  <si>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</si>
  <si>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</si>
  <si>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</si>
  <si>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</si>
  <si>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</si>
  <si>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</si>
  <si>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</si>
  <si>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</si>
  <si>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</si>
  <si>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</si>
  <si>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</si>
  <si>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</si>
  <si>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</si>
  <si>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</si>
  <si>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</si>
  <si>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</si>
  <si>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</si>
  <si>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</si>
  <si>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</si>
  <si>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</si>
  <si>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</si>
  <si>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</si>
  <si>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</si>
  <si>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</si>
  <si>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</si>
  <si>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</si>
  <si>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</si>
  <si>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</si>
  <si>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</si>
  <si>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</si>
  <si>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</si>
  <si>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</si>
  <si>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</si>
  <si>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</si>
  <si>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</si>
  <si>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</si>
  <si>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</si>
  <si>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</si>
  <si>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</si>
  <si>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</si>
  <si>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</si>
  <si>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</si>
  <si>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</si>
  <si>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</si>
  <si>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</si>
  <si>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</si>
  <si>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</si>
  <si>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</si>
  <si>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</si>
  <si>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</si>
  <si>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</si>
  <si>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</si>
  <si>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</si>
  <si>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</si>
  <si>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</si>
  <si>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</si>
  <si>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</si>
  <si>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</si>
  <si>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</si>
  <si>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</si>
  <si>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</si>
  <si>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</si>
  <si>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</si>
  <si>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</si>
  <si>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</si>
  <si>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</si>
  <si>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</si>
  <si>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</si>
  <si>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</si>
  <si>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</si>
  <si>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</si>
  <si>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</si>
  <si>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</si>
  <si>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</si>
  <si>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</si>
  <si>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</si>
  <si>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</si>
  <si>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</si>
  <si>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</si>
  <si>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</si>
  <si>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</si>
  <si>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</si>
  <si>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</si>
  <si>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</si>
  <si>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</si>
  <si>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</si>
  <si>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</si>
  <si>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</si>
  <si>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</si>
  <si>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</si>
  <si>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</si>
  <si>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</si>
  <si>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</si>
  <si>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</si>
  <si>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</si>
  <si>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</si>
  <si>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</si>
  <si>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</si>
  <si>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</si>
  <si>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</si>
  <si>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</si>
  <si>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</si>
  <si>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</si>
  <si>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</si>
  <si>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</si>
  <si>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</si>
  <si>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</si>
  <si>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</si>
  <si>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</si>
  <si>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</si>
  <si>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</si>
  <si>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</si>
  <si>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</si>
  <si>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</si>
  <si>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</si>
  <si>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</si>
  <si>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</si>
  <si>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</si>
  <si>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</si>
  <si>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</si>
  <si>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</si>
  <si>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</si>
  <si>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</si>
  <si>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</si>
  <si>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</si>
  <si>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</si>
  <si>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</si>
  <si>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</si>
  <si>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</si>
  <si>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</si>
  <si>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</si>
  <si>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</si>
  <si>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</si>
  <si>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</si>
  <si>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</si>
  <si>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</si>
  <si>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</si>
  <si>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</si>
  <si>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</si>
  <si>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</si>
  <si>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</si>
  <si>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</si>
  <si>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</si>
  <si>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</si>
  <si>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</si>
  <si>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</si>
  <si>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</si>
  <si>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</si>
  <si>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</si>
  <si>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</si>
  <si>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</si>
  <si>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</si>
  <si>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</si>
  <si>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</si>
  <si>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</si>
  <si>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</si>
  <si>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</si>
  <si>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</si>
  <si>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</si>
  <si>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</si>
  <si>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</si>
  <si>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</si>
  <si>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</si>
  <si>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</si>
  <si>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</si>
  <si>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</si>
  <si>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</si>
  <si>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</si>
  <si>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</si>
  <si>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</si>
  <si>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</si>
  <si>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</si>
  <si>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</si>
  <si>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</si>
  <si>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</si>
  <si>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</si>
  <si>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</si>
  <si>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</si>
  <si>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</si>
  <si>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</si>
  <si>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</si>
  <si>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</si>
  <si>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</si>
  <si>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</si>
  <si>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</si>
  <si>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</si>
  <si>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</si>
  <si>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</si>
  <si>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</si>
  <si>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</si>
  <si>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</si>
  <si>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</si>
  <si>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</si>
  <si>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</si>
  <si>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</si>
  <si>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</si>
  <si>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</si>
  <si>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</si>
  <si>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</si>
  <si>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</si>
  <si>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</si>
  <si>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</si>
  <si>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</si>
  <si>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</si>
  <si>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</si>
  <si>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</si>
  <si>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</si>
  <si>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</si>
  <si>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</si>
  <si>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</si>
  <si>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</si>
  <si>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</si>
  <si>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</si>
  <si>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</si>
  <si>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</si>
  <si>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</si>
  <si>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</si>
  <si>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</si>
  <si>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</si>
  <si>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</si>
  <si>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</si>
  <si>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</si>
  <si>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</si>
  <si>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</si>
  <si>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</si>
  <si>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</si>
  <si>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</si>
  <si>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</si>
  <si>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</si>
  <si>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</si>
  <si>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</si>
  <si>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</si>
  <si>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</si>
  <si>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</si>
  <si>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</si>
  <si>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</si>
  <si>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</si>
  <si>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</si>
  <si>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</si>
  <si>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</si>
  <si>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</si>
  <si>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</si>
  <si>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</si>
  <si>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</si>
  <si>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</si>
  <si>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</si>
  <si>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</si>
  <si>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</si>
  <si>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</si>
  <si>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</si>
  <si>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</si>
  <si>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</si>
  <si>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</si>
  <si>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</si>
  <si>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</si>
  <si>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</si>
  <si>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</si>
  <si>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</si>
  <si>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</si>
  <si>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</si>
  <si>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</si>
  <si>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</si>
  <si>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</si>
  <si>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</si>
  <si>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</si>
  <si>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</si>
  <si>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</si>
  <si>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</si>
  <si>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</si>
  <si>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</si>
  <si>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</si>
  <si>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</si>
  <si>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</si>
  <si>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</si>
  <si>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</si>
  <si>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</si>
  <si>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</si>
  <si>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</si>
  <si>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</si>
  <si>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</si>
  <si>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</si>
  <si>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</si>
  <si>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</si>
  <si>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</si>
  <si>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</si>
  <si>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</si>
  <si>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</si>
  <si>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</si>
  <si>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</si>
  <si>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</si>
  <si>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</si>
  <si>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</si>
  <si>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</si>
  <si>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</si>
  <si>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</si>
  <si>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</si>
  <si>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</si>
  <si>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</si>
  <si>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</si>
  <si>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</si>
  <si>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</si>
  <si>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</si>
  <si>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</si>
  <si>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</si>
  <si>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</si>
  <si>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</si>
  <si>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</si>
  <si>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</si>
  <si>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</si>
  <si>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</si>
  <si>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</si>
  <si>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</si>
  <si>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</si>
  <si>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</si>
  <si>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</si>
  <si>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</si>
  <si>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</si>
  <si>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</si>
  <si>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</si>
  <si>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</si>
  <si>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</si>
  <si>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</si>
  <si>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</si>
  <si>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</si>
  <si>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</si>
  <si>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</si>
  <si>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</si>
  <si>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</si>
  <si>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</si>
  <si>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</si>
  <si>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</si>
  <si>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</si>
  <si>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</si>
  <si>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</si>
  <si>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</si>
  <si>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</si>
  <si>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</si>
  <si>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</si>
  <si>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</si>
  <si>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</si>
  <si>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</si>
  <si>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</si>
  <si>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</si>
  <si>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</si>
  <si>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</si>
  <si>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</si>
  <si>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</si>
  <si>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</si>
  <si>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</si>
  <si>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</si>
  <si>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</si>
  <si>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</si>
  <si>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</si>
  <si>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</si>
  <si>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</si>
  <si>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</si>
  <si>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</si>
  <si>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</si>
  <si>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</si>
  <si>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</si>
  <si>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</si>
  <si>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</si>
  <si>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</si>
  <si>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</si>
  <si>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</si>
  <si>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</si>
  <si>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</si>
  <si>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</si>
  <si>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</si>
  <si>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</si>
  <si>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</si>
  <si>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</si>
  <si>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</si>
  <si>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</si>
  <si>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</si>
  <si>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</si>
  <si>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</si>
  <si>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</si>
  <si>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</si>
  <si>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</si>
  <si>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</si>
  <si>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</si>
  <si>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</si>
  <si>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</si>
  <si>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</si>
  <si>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</si>
  <si>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</si>
  <si>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</si>
  <si>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</si>
  <si>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</si>
  <si>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</si>
  <si>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</si>
  <si>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</si>
  <si>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</si>
  <si>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</si>
  <si>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</si>
  <si>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</si>
  <si>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</si>
  <si>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</si>
  <si>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</si>
  <si>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</si>
  <si>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</si>
  <si>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</si>
  <si>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</si>
  <si>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</si>
  <si>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</si>
  <si>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</si>
  <si>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</si>
  <si>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</si>
  <si>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</si>
  <si>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</si>
  <si>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</si>
  <si>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</si>
  <si>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</si>
  <si>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</si>
  <si>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</si>
  <si>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</si>
  <si>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</si>
  <si>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</si>
  <si>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</si>
  <si>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</si>
  <si>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</si>
  <si>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</si>
  <si>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</si>
  <si>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</si>
  <si>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</si>
  <si>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</si>
  <si>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</si>
  <si>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</si>
  <si>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</si>
  <si>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</si>
  <si>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</si>
  <si>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</si>
  <si>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</si>
  <si>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</si>
  <si>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</si>
  <si>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</si>
  <si>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</si>
  <si>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</si>
  <si>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</si>
  <si>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</si>
  <si>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</si>
  <si>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</si>
  <si>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</si>
  <si>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</si>
  <si>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</si>
  <si>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</si>
  <si>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</si>
  <si>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</si>
  <si>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</si>
  <si>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</si>
  <si>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</si>
  <si>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</si>
  <si>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</si>
  <si>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</si>
  <si>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</si>
  <si>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</si>
  <si>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</si>
  <si>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</si>
  <si>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</si>
  <si>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</si>
  <si>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</si>
  <si>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</si>
  <si>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</si>
  <si>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</si>
  <si>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</si>
  <si>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</si>
  <si>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</si>
  <si>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</si>
  <si>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</si>
  <si>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</si>
  <si>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</si>
  <si>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</si>
  <si>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</si>
  <si>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</si>
  <si>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</si>
  <si>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</si>
  <si>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</si>
  <si>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</si>
  <si>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</si>
  <si>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</si>
  <si>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</si>
  <si>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</si>
  <si>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</si>
  <si>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</si>
  <si>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</si>
  <si>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</si>
  <si>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</si>
  <si>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</si>
  <si>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</si>
  <si>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</si>
  <si>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</si>
  <si>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</si>
  <si>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</si>
  <si>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</si>
  <si>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</si>
  <si>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</si>
  <si>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</si>
  <si>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</si>
  <si>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</si>
  <si>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</si>
  <si>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</si>
  <si>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</si>
  <si>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</si>
  <si>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</si>
  <si>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</si>
  <si>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</si>
  <si>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</si>
  <si>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</si>
  <si>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</si>
  <si>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</si>
  <si>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</si>
  <si>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</si>
  <si>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</si>
  <si>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</si>
  <si>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</si>
  <si>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</si>
  <si>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</si>
  <si>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</si>
  <si>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</si>
  <si>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</si>
  <si>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</si>
  <si>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</si>
  <si>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</si>
  <si>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</si>
  <si>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</si>
  <si>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</si>
  <si>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</si>
  <si>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</si>
  <si>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</si>
  <si>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</si>
  <si>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</si>
  <si>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</si>
  <si>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</si>
  <si>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</si>
  <si>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</si>
  <si>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</si>
  <si>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</si>
  <si>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</si>
  <si>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</si>
  <si>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</si>
  <si>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</si>
  <si>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</si>
  <si>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</si>
  <si>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</si>
  <si>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</si>
  <si>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</si>
  <si>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</si>
  <si>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</si>
  <si>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</si>
  <si>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</si>
  <si>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</si>
  <si>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</si>
  <si>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</si>
  <si>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</si>
  <si>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</si>
  <si>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</si>
  <si>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</si>
  <si>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</si>
  <si>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</si>
  <si>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</si>
  <si>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</si>
  <si>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</si>
  <si>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</si>
  <si>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</si>
  <si>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</si>
  <si>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</si>
  <si>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</si>
  <si>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</si>
  <si>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</si>
  <si>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</si>
  <si>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</si>
  <si>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</si>
  <si>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</si>
  <si>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</si>
  <si>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</si>
  <si>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</si>
  <si>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</si>
  <si>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</si>
  <si>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</si>
  <si>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</si>
  <si>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</si>
  <si>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</si>
  <si>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</si>
  <si>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</si>
  <si>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</si>
  <si>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</si>
  <si>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</si>
  <si>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</si>
  <si>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</si>
  <si>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</si>
  <si>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</si>
  <si>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</si>
  <si>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</si>
  <si>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</si>
  <si>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</si>
  <si>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</si>
  <si>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</si>
  <si>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</si>
  <si>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</si>
  <si>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</si>
  <si>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</si>
  <si>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</si>
  <si>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</si>
  <si>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</si>
  <si>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</si>
  <si>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</si>
  <si>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</si>
  <si>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</si>
  <si>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</si>
  <si>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</si>
  <si>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</si>
  <si>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</si>
  <si>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</si>
  <si>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</si>
  <si>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</si>
  <si>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</si>
  <si>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</si>
  <si>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</si>
  <si>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</si>
  <si>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</si>
  <si>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</si>
  <si>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</si>
  <si>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</si>
  <si>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</si>
  <si>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</si>
  <si>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</si>
  <si>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</si>
  <si>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</si>
  <si>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</si>
  <si>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</si>
  <si>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</si>
  <si>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</si>
  <si>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</si>
  <si>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</si>
  <si>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</si>
  <si>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</si>
  <si>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</si>
  <si>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</si>
  <si>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</si>
  <si>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</si>
  <si>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</si>
  <si>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</si>
  <si>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</si>
  <si>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</si>
  <si>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</si>
  <si>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</si>
  <si>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</si>
  <si>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</si>
  <si>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</si>
  <si>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</si>
  <si>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</si>
  <si>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</si>
  <si>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</si>
  <si>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</si>
  <si>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</si>
  <si>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</si>
  <si>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</si>
  <si>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</si>
  <si>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</si>
  <si>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</si>
  <si>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</si>
  <si>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</si>
  <si>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</si>
  <si>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</si>
  <si>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</si>
  <si>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</si>
  <si>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</si>
  <si>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</si>
  <si>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</si>
  <si>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</si>
  <si>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</si>
  <si>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</si>
  <si>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</si>
  <si>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</si>
  <si>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</si>
  <si>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</si>
  <si>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</si>
  <si>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</si>
  <si>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</si>
  <si>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</si>
  <si>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</si>
  <si>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</si>
  <si>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</si>
  <si>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</si>
  <si>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</si>
  <si>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</si>
  <si>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</si>
  <si>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</si>
  <si>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</si>
  <si>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</si>
  <si>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</si>
  <si>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</si>
  <si>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</si>
  <si>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</si>
  <si>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</si>
  <si>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</si>
  <si>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</si>
  <si>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</si>
  <si>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</si>
  <si>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</si>
  <si>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</si>
  <si>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</si>
  <si>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</si>
  <si>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</si>
  <si>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</si>
  <si>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</si>
  <si>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</si>
  <si>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</si>
  <si>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</si>
  <si>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</si>
  <si>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</si>
  <si>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</si>
  <si>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</si>
  <si>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</si>
  <si>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</si>
  <si>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</si>
  <si>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</si>
  <si>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</si>
  <si>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</si>
  <si>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</si>
  <si>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</si>
  <si>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</si>
  <si>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</si>
  <si>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</si>
  <si>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</si>
  <si>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</si>
  <si>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</si>
  <si>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</si>
  <si>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</si>
  <si>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</si>
  <si>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</si>
  <si>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</si>
  <si>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</si>
  <si>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</si>
  <si>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</si>
  <si>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</si>
  <si>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</si>
  <si>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</si>
  <si>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</si>
  <si>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</si>
  <si>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</si>
  <si>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</si>
  <si>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</si>
  <si>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</si>
  <si>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</si>
  <si>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</si>
  <si>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</si>
  <si>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</si>
  <si>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</si>
  <si>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</si>
  <si>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</si>
  <si>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</si>
  <si>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</si>
  <si>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</si>
  <si>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</si>
  <si>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</si>
  <si>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</si>
  <si>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</si>
  <si>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</si>
  <si>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</si>
  <si>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</si>
  <si>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</si>
  <si>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</si>
  <si>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</si>
  <si>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</si>
  <si>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</si>
  <si>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</si>
  <si>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</si>
  <si>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</si>
  <si>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</si>
  <si>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</si>
  <si>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</si>
  <si>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</si>
  <si>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</si>
  <si>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</si>
  <si>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</si>
  <si>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</si>
  <si>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</si>
  <si>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</si>
  <si>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</si>
  <si>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</si>
  <si>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</si>
  <si>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</si>
  <si>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</si>
  <si>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</si>
  <si>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</si>
  <si>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</si>
  <si>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</si>
  <si>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</si>
  <si>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</si>
  <si>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</si>
  <si>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</si>
  <si>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</si>
  <si>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</si>
  <si>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</si>
  <si>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</si>
  <si>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</si>
  <si>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</si>
  <si>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</si>
  <si>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</si>
  <si>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</si>
  <si>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</si>
  <si>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</si>
  <si>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</si>
  <si>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</si>
  <si>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</si>
  <si>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</si>
  <si>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</si>
  <si>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</si>
  <si>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</si>
  <si>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</si>
  <si>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</si>
  <si>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</si>
  <si>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</si>
  <si>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</si>
  <si>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</si>
  <si>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</si>
  <si>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</si>
  <si>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</si>
  <si>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</si>
  <si>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</si>
  <si>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</si>
  <si>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</si>
  <si>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</si>
  <si>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</si>
  <si>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</si>
  <si>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</si>
  <si>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</si>
  <si>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</si>
  <si>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</si>
  <si>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</si>
  <si>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</si>
  <si>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</si>
  <si>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</si>
  <si>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</si>
  <si>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</si>
  <si>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</si>
  <si>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</si>
  <si>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</si>
  <si>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</si>
  <si>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</si>
  <si>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</si>
  <si>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</si>
  <si>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</si>
  <si>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</si>
  <si>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</si>
  <si>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</si>
  <si>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</si>
  <si>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</si>
  <si>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</si>
  <si>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</si>
  <si>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</si>
  <si>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</si>
  <si>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</si>
  <si>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</si>
  <si>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</si>
  <si>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</si>
  <si>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</si>
  <si>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</si>
  <si>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</si>
  <si>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</si>
  <si>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</si>
  <si>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</si>
  <si>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</si>
  <si>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</si>
  <si>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</si>
  <si>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</si>
  <si>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</si>
  <si>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</si>
  <si>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</si>
  <si>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</si>
  <si>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</si>
  <si>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</si>
  <si>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</si>
  <si>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</si>
  <si>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</si>
  <si>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</si>
  <si>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</si>
  <si>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</si>
  <si>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</si>
  <si>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</si>
  <si>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</si>
  <si>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</si>
  <si>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</si>
  <si>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</si>
  <si>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</si>
  <si>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</si>
  <si>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</si>
  <si>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</si>
  <si>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</si>
  <si>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</si>
  <si>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</si>
  <si>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</si>
  <si>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</si>
  <si>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</si>
  <si>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</si>
  <si>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</si>
  <si>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</si>
  <si>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</si>
  <si>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</si>
  <si>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</si>
  <si>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</si>
  <si>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</si>
  <si>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</si>
  <si>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</si>
  <si>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</si>
  <si>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</si>
  <si>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</si>
  <si>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</si>
  <si>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</si>
  <si>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</si>
  <si>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</si>
  <si>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</si>
  <si>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</si>
  <si>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</si>
  <si>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</si>
  <si>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</si>
  <si>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</si>
  <si>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</si>
  <si>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</si>
  <si>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</si>
  <si>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</si>
  <si>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</si>
  <si>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</si>
  <si>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</si>
  <si>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</si>
  <si>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</si>
  <si>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</si>
  <si>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</si>
  <si>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</si>
  <si>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</si>
  <si>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</si>
  <si>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</si>
  <si>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</si>
  <si>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</si>
  <si>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</si>
  <si>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</si>
  <si>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</si>
  <si>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</si>
  <si>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</si>
  <si>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</si>
  <si>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</si>
  <si>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</si>
  <si>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</si>
  <si>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</si>
  <si>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</si>
  <si>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</si>
  <si>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</si>
  <si>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</si>
  <si>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</si>
  <si>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</si>
  <si>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</si>
  <si>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</si>
  <si>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</si>
  <si>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</si>
  <si>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</si>
  <si>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</si>
  <si>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</si>
  <si>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</si>
  <si>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</si>
  <si>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</si>
  <si>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</si>
  <si>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</si>
  <si>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</si>
  <si>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</si>
  <si>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</si>
  <si>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</si>
  <si>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</si>
  <si>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</si>
  <si>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</si>
  <si>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</si>
  <si>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</si>
  <si>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</si>
  <si>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</si>
  <si>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</si>
  <si>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</si>
  <si>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</si>
  <si>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</si>
  <si>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</si>
  <si>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</si>
  <si>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</si>
  <si>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</si>
  <si>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</si>
  <si>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</si>
  <si>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</si>
  <si>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</si>
  <si>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</si>
  <si>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</si>
  <si>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</si>
  <si>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</si>
  <si>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</si>
  <si>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</si>
  <si>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</si>
  <si>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</si>
  <si>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</si>
  <si>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</si>
  <si>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</si>
  <si>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</si>
  <si>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</si>
  <si>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</si>
  <si>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</si>
  <si>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</si>
  <si>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</si>
  <si>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</si>
  <si>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</si>
  <si>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</si>
  <si>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</si>
  <si>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</si>
  <si>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</si>
  <si>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</si>
  <si>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</si>
  <si>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</si>
  <si>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</si>
  <si>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</si>
  <si>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</si>
  <si>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</si>
  <si>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</si>
  <si>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</si>
  <si>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</si>
  <si>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</si>
  <si>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</si>
  <si>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</si>
  <si>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</si>
  <si>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</si>
  <si>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</si>
  <si>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</si>
  <si>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</si>
  <si>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</si>
  <si>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</si>
  <si>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</si>
  <si>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</si>
  <si>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</si>
  <si>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</si>
  <si>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</si>
  <si>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</si>
  <si>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</si>
  <si>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</si>
  <si>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</si>
  <si>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</si>
  <si>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</si>
  <si>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</si>
  <si>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</si>
  <si>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</si>
  <si>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</si>
  <si>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</si>
  <si>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</si>
  <si>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</si>
  <si>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</si>
  <si>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</si>
  <si>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</si>
  <si>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</si>
  <si>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</si>
  <si>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</si>
  <si>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</si>
  <si>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</si>
  <si>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</si>
  <si>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</si>
  <si>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</si>
  <si>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</si>
  <si>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</si>
  <si>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</si>
  <si>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</si>
  <si>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</si>
  <si>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</si>
  <si>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</si>
  <si>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</si>
  <si>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</si>
  <si>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</si>
  <si>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</si>
  <si>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</si>
  <si>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</si>
  <si>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</si>
  <si>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</si>
  <si>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</si>
  <si>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</si>
  <si>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</si>
  <si>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</si>
  <si>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</si>
  <si>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</si>
  <si>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</si>
  <si>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</si>
  <si>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</si>
  <si>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</si>
  <si>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</si>
  <si>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</si>
  <si>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</si>
  <si>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</si>
  <si>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</si>
  <si>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</si>
  <si>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</si>
  <si>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</si>
  <si>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</si>
  <si>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</si>
  <si>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</si>
  <si>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</si>
  <si>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</si>
  <si>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</si>
  <si>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</si>
  <si>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</si>
  <si>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</si>
  <si>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</si>
  <si>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</si>
  <si>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</si>
  <si>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</si>
  <si>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</si>
  <si>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</si>
  <si>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</si>
  <si>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</si>
  <si>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</si>
  <si>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</si>
  <si>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</si>
  <si>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</si>
  <si>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</si>
  <si>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</si>
  <si>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</si>
  <si>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</si>
  <si>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</si>
  <si>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</si>
  <si>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</si>
  <si>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</si>
  <si>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</si>
  <si>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</si>
  <si>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</si>
  <si>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</si>
  <si>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</si>
  <si>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</si>
  <si>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</si>
  <si>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</si>
  <si>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</si>
  <si>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</si>
  <si>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</si>
  <si>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</si>
  <si>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</si>
  <si>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</si>
  <si>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</si>
  <si>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</si>
  <si>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</si>
  <si>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</si>
  <si>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</si>
  <si>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</si>
  <si>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</si>
  <si>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</si>
  <si>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</si>
  <si>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</si>
  <si>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</si>
  <si>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</si>
  <si>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</si>
  <si>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</si>
  <si>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</si>
  <si>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</si>
  <si>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</si>
  <si>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</si>
  <si>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</si>
  <si>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</si>
  <si>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</si>
  <si>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</si>
  <si>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</si>
  <si>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</si>
  <si>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</si>
  <si>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</si>
  <si>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</si>
  <si>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</si>
  <si>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</si>
  <si>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</si>
  <si>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</si>
  <si>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</si>
  <si>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</si>
  <si>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</si>
  <si>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</si>
  <si>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</si>
  <si>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</si>
  <si>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</si>
  <si>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</si>
  <si>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</si>
  <si>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</si>
  <si>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</si>
  <si>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</si>
  <si>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</si>
  <si>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</si>
  <si>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</si>
  <si>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</si>
  <si>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</si>
  <si>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</si>
  <si>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</si>
  <si>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</si>
  <si>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</si>
  <si>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</si>
  <si>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</si>
  <si>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</si>
  <si>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</si>
  <si>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</si>
  <si>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</si>
  <si>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</si>
  <si>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</si>
  <si>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</si>
  <si>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</si>
  <si>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</si>
  <si>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</si>
  <si>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</si>
  <si>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</si>
  <si>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</si>
  <si>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</si>
  <si>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</si>
  <si>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</si>
  <si>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</si>
  <si>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</si>
  <si>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</si>
  <si>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</si>
  <si>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</si>
  <si>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</si>
  <si>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</si>
  <si>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</si>
  <si>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</si>
  <si>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</si>
  <si>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</si>
  <si>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</si>
  <si>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</si>
  <si>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</si>
  <si>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</si>
  <si>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</si>
  <si>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</si>
  <si>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</si>
  <si>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</si>
  <si>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</si>
  <si>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</si>
  <si>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</si>
  <si>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</si>
  <si>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</si>
  <si>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</si>
  <si>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</si>
  <si>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</si>
  <si>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</si>
  <si>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</si>
  <si>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</si>
  <si>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</si>
  <si>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</si>
  <si>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</si>
  <si>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</si>
  <si>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</si>
  <si>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</si>
  <si>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</si>
  <si>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</si>
  <si>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</si>
  <si>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</si>
  <si>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</si>
  <si>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</si>
  <si>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</si>
  <si>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</si>
  <si>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</si>
  <si>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</si>
  <si>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</si>
  <si>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</si>
  <si>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</si>
  <si>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</si>
  <si>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</si>
  <si>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</si>
  <si>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</si>
  <si>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</si>
  <si>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</si>
  <si>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</si>
  <si>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</si>
  <si>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</si>
  <si>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</si>
  <si>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</si>
  <si>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</si>
  <si>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</si>
  <si>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</si>
  <si>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</si>
  <si>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</si>
  <si>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</si>
  <si>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</si>
  <si>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</si>
  <si>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</si>
  <si>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</si>
  <si>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</si>
  <si>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</si>
  <si>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</si>
  <si>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</si>
  <si>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</si>
  <si>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</si>
  <si>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</si>
  <si>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</si>
  <si>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</si>
  <si>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</si>
  <si>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</si>
  <si>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</si>
  <si>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</si>
  <si>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</si>
  <si>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</si>
  <si>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</si>
  <si>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</si>
  <si>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</si>
  <si>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</si>
  <si>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</si>
  <si>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</si>
  <si>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</si>
  <si>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</si>
  <si>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</si>
  <si>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</si>
  <si>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</si>
  <si>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</si>
  <si>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</si>
  <si>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</si>
  <si>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</si>
  <si>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</si>
  <si>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</si>
  <si>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</si>
  <si>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</si>
  <si>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</si>
  <si>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</si>
  <si>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</si>
  <si>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</si>
  <si>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</si>
  <si>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</si>
  <si>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</si>
  <si>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</si>
  <si>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</si>
  <si>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</si>
  <si>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</si>
  <si>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</si>
  <si>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</si>
  <si>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</si>
  <si>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</si>
  <si>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</si>
  <si>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</si>
  <si>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</si>
  <si>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</si>
  <si>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</si>
  <si>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</si>
  <si>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</si>
  <si>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</si>
  <si>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</si>
  <si>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</si>
  <si>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</si>
  <si>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</si>
  <si>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</si>
  <si>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</si>
  <si>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</si>
  <si>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</si>
  <si>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</si>
  <si>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</si>
  <si>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</si>
  <si>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</si>
  <si>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</si>
  <si>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</si>
  <si>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</si>
  <si>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</si>
  <si>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</si>
  <si>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</si>
  <si>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</si>
  <si>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</si>
  <si>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</si>
  <si>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</si>
  <si>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</si>
  <si>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</si>
  <si>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</si>
  <si>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</si>
  <si>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</si>
  <si>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</si>
  <si>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</si>
  <si>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</si>
  <si>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</si>
  <si>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</si>
  <si>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</si>
  <si>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</si>
  <si>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</si>
  <si>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</si>
  <si>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</si>
  <si>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</si>
  <si>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</si>
  <si>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</si>
  <si>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</si>
  <si>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</si>
  <si>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</si>
  <si>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</si>
  <si>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</si>
  <si>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</si>
  <si>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</si>
  <si>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</si>
  <si>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</si>
  <si>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</si>
  <si>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</si>
  <si>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</si>
  <si>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</si>
  <si>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</si>
  <si>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</si>
  <si>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</si>
  <si>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</si>
  <si>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</si>
  <si>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</si>
  <si>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</si>
  <si>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</si>
  <si>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</si>
  <si>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</si>
  <si>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</si>
  <si>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</si>
  <si>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</si>
  <si>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</si>
  <si>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</si>
  <si>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</si>
  <si>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</si>
  <si>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</si>
  <si>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</si>
  <si>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</si>
  <si>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</si>
  <si>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</si>
  <si>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</si>
  <si>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</si>
  <si>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</si>
  <si>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</si>
  <si>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</si>
  <si>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</si>
  <si>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</si>
  <si>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</si>
  <si>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</si>
  <si>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</si>
  <si>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</si>
  <si>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</si>
  <si>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</si>
  <si>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</si>
  <si>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</si>
  <si>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</si>
  <si>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</si>
  <si>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</si>
  <si>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</si>
  <si>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</si>
  <si>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</si>
  <si>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</si>
  <si>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</si>
  <si>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</si>
  <si>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</si>
  <si>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</si>
  <si>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</si>
  <si>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</si>
  <si>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</si>
  <si>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</si>
  <si>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</si>
  <si>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</si>
  <si>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</si>
  <si>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</si>
  <si>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</si>
  <si>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</si>
  <si>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</si>
  <si>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</si>
  <si>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</si>
  <si>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</si>
  <si>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</si>
  <si>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</si>
  <si>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</si>
  <si>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</si>
  <si>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</si>
  <si>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</si>
  <si>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</si>
  <si>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</si>
  <si>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</si>
  <si>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</si>
  <si>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</si>
  <si>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</si>
  <si>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</si>
  <si>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</si>
  <si>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</si>
  <si>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</si>
  <si>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</si>
  <si>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</si>
  <si>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</si>
  <si>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</si>
  <si>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</si>
  <si>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</si>
  <si>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</si>
  <si>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</si>
  <si>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</si>
  <si>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</si>
  <si>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</si>
  <si>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</si>
  <si>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</si>
  <si>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</si>
  <si>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</si>
  <si>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</si>
  <si>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</si>
  <si>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</si>
  <si>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</si>
  <si>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</si>
  <si>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</si>
  <si>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</si>
  <si>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</si>
  <si>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</si>
  <si>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</si>
  <si>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</si>
  <si>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</si>
  <si>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</si>
  <si>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</si>
  <si>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</si>
  <si>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</si>
  <si>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</si>
  <si>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</si>
  <si>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</si>
  <si>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</si>
  <si>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</si>
  <si>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</si>
  <si>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</si>
  <si>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</si>
  <si>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</si>
  <si>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</si>
  <si>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</si>
  <si>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</si>
  <si>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</si>
  <si>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</si>
  <si>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</si>
  <si>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</si>
  <si>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</si>
  <si>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</si>
  <si>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</si>
  <si>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</si>
  <si>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</si>
  <si>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</si>
  <si>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</si>
  <si>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</si>
  <si>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</si>
  <si>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</si>
  <si>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</si>
  <si>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</si>
  <si>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</si>
  <si>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</si>
  <si>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</si>
  <si>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</si>
  <si>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</si>
  <si>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</si>
  <si>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</si>
  <si>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</si>
  <si>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</si>
  <si>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</si>
  <si>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</si>
  <si>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</si>
  <si>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</si>
  <si>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</si>
  <si>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</si>
  <si>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</si>
  <si>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</si>
  <si>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</si>
  <si>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</si>
  <si>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</si>
  <si>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</si>
  <si>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</si>
  <si>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</si>
  <si>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</si>
  <si>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</si>
  <si>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</si>
  <si>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</si>
  <si>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</si>
  <si>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</si>
  <si>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</si>
  <si>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</si>
  <si>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</si>
  <si>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</si>
  <si>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</si>
  <si>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</si>
  <si>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</si>
  <si>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</si>
  <si>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</si>
  <si>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</si>
  <si>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</si>
  <si>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</si>
  <si>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</si>
  <si>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</si>
  <si>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</si>
  <si>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</si>
  <si>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</si>
  <si>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</si>
  <si>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</si>
  <si>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</si>
  <si>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</si>
  <si>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</si>
  <si>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</si>
  <si>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</si>
  <si>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</si>
  <si>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</si>
  <si>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</si>
  <si>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</si>
  <si>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</si>
  <si>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</si>
  <si>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</si>
  <si>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</si>
  <si>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</si>
  <si>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</si>
  <si>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</si>
  <si>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</si>
  <si>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</si>
  <si>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</si>
  <si>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</si>
  <si>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</si>
  <si>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</si>
  <si>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</si>
  <si>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</si>
  <si>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</si>
  <si>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</si>
  <si>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</si>
  <si>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</si>
  <si>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</si>
  <si>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</si>
  <si>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</si>
  <si>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</si>
  <si>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</si>
  <si>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</si>
  <si>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</si>
  <si>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</si>
  <si>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</si>
  <si>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</si>
  <si>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</si>
  <si>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</si>
  <si>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</si>
  <si>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</si>
  <si>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</si>
  <si>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</si>
  <si>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</si>
  <si>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</si>
  <si>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</si>
  <si>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</si>
  <si>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</si>
  <si>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</si>
  <si>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</si>
  <si>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</si>
  <si>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</si>
  <si>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</si>
  <si>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</si>
  <si>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</si>
  <si>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</si>
  <si>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</si>
  <si>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</si>
  <si>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</si>
  <si>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</si>
  <si>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</si>
  <si>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</si>
  <si>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</si>
  <si>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</si>
  <si>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</si>
  <si>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</si>
  <si>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</si>
  <si>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</si>
  <si>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</si>
  <si>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</si>
  <si>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</si>
  <si>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</si>
  <si>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</si>
  <si>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</si>
  <si>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</si>
  <si>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</si>
  <si>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</si>
  <si>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</si>
  <si>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</si>
  <si>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</si>
  <si>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</si>
  <si>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</si>
  <si>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</si>
  <si>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</si>
  <si>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</si>
  <si>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</si>
  <si>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</si>
  <si>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</si>
  <si>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</si>
  <si>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</si>
  <si>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</si>
  <si>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</si>
  <si>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</si>
  <si>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</si>
  <si>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</si>
  <si>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</si>
  <si>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</si>
  <si>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</si>
  <si>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</si>
  <si>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</si>
  <si>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</si>
  <si>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</si>
  <si>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</si>
  <si>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</si>
  <si>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</si>
  <si>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</si>
  <si>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</si>
  <si>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</si>
  <si>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</si>
  <si>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</si>
  <si>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</si>
  <si>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</si>
  <si>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</si>
  <si>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</si>
  <si>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</si>
  <si>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</si>
  <si>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</si>
  <si>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</si>
  <si>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</si>
  <si>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</si>
  <si>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</si>
  <si>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</si>
  <si>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</si>
  <si>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</si>
  <si>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</si>
  <si>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</si>
  <si>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</si>
  <si>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</si>
  <si>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</si>
  <si>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</si>
  <si>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</si>
  <si>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</si>
  <si>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</si>
  <si>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</si>
  <si>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</si>
  <si>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</si>
  <si>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</si>
  <si>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</si>
  <si>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</si>
  <si>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</si>
  <si>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</si>
  <si>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</si>
  <si>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</si>
  <si>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</si>
  <si>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</si>
  <si>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</si>
  <si>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</si>
  <si>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</si>
  <si>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</si>
  <si>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</si>
  <si>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</si>
  <si>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</si>
  <si>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</si>
  <si>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</si>
  <si>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</si>
  <si>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</si>
  <si>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</si>
  <si>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</si>
  <si>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</si>
  <si>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</si>
  <si>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</si>
  <si>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</si>
  <si>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</si>
  <si>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</si>
  <si>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</si>
  <si>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</si>
  <si>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</si>
  <si>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</si>
  <si>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</si>
  <si>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</si>
  <si>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</si>
  <si>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</si>
  <si>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</si>
  <si>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</si>
  <si>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</si>
  <si>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</si>
  <si>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</si>
  <si>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</si>
  <si>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</si>
  <si>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</si>
  <si>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</si>
  <si>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</si>
  <si>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</si>
  <si>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</si>
  <si>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</si>
  <si>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</si>
  <si>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</si>
  <si>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</si>
  <si>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</si>
  <si>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</si>
  <si>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</si>
  <si>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</si>
  <si>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</si>
  <si>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</si>
  <si>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</si>
  <si>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</si>
  <si>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</si>
  <si>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</si>
  <si>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</si>
  <si>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</si>
  <si>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</si>
  <si>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</si>
  <si>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</si>
  <si>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</si>
  <si>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</si>
  <si>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</si>
  <si>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</si>
  <si>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</si>
  <si>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</si>
  <si>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</si>
  <si>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</si>
  <si>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</si>
  <si>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</si>
  <si>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</si>
  <si>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</si>
  <si>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</si>
  <si>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</si>
  <si>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</si>
  <si>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</si>
  <si>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</si>
  <si>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</si>
  <si>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</si>
  <si>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</si>
  <si>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</si>
  <si>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</si>
  <si>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</si>
  <si>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</si>
  <si>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</si>
  <si>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</si>
  <si>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</si>
  <si>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</si>
  <si>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</si>
  <si>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</si>
  <si>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</si>
  <si>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</si>
  <si>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</si>
  <si>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</si>
  <si>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</si>
  <si>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</si>
  <si>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</si>
  <si>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</si>
  <si>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</si>
  <si>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</si>
  <si>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</si>
  <si>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</si>
  <si>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</si>
  <si>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</si>
  <si>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</si>
  <si>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</si>
  <si>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</si>
  <si>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</si>
  <si>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</si>
  <si>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</si>
  <si>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</si>
  <si>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</si>
  <si>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</si>
  <si>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</si>
  <si>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</si>
  <si>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</si>
  <si>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</si>
  <si>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</si>
  <si>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</si>
  <si>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</si>
  <si>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</si>
  <si>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</si>
  <si>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</si>
  <si>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</si>
  <si>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</si>
  <si>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</si>
  <si>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</si>
  <si>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</si>
  <si>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</si>
  <si>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</si>
  <si>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</si>
  <si>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</si>
  <si>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</si>
  <si>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</si>
  <si>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</si>
  <si>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</si>
  <si>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</si>
  <si>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</si>
  <si>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</si>
  <si>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</si>
  <si>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</si>
  <si>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</si>
  <si>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</si>
  <si>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</si>
  <si>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</si>
  <si>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</si>
  <si>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</si>
  <si>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</si>
  <si>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</si>
  <si>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</si>
  <si>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</si>
  <si>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</si>
  <si>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</si>
  <si>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</si>
  <si>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</si>
  <si>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</si>
  <si>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</si>
  <si>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</si>
  <si>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</si>
  <si>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</si>
  <si>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</si>
  <si>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</si>
  <si>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</si>
  <si>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</si>
  <si>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</si>
  <si>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</si>
  <si>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</si>
  <si>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</si>
  <si>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</si>
  <si>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</si>
  <si>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</si>
  <si>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</si>
  <si>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</si>
  <si>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</si>
  <si>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</si>
  <si>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</si>
  <si>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</si>
  <si>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</si>
  <si>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</si>
  <si>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</si>
  <si>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</si>
  <si>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</si>
  <si>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</si>
  <si>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</si>
  <si>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</si>
  <si>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</si>
  <si>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</si>
  <si>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</si>
  <si>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</si>
  <si>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</si>
  <si>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</si>
  <si>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</si>
  <si>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</si>
  <si>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</si>
  <si>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</si>
  <si>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</si>
  <si>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</si>
  <si>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</si>
  <si>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</si>
  <si>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</si>
  <si>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</si>
  <si>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</si>
  <si>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</si>
  <si>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</si>
  <si>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</si>
  <si>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</si>
  <si>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</si>
  <si>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</si>
  <si>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</si>
  <si>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</si>
  <si>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</si>
  <si>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</si>
  <si>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</si>
  <si>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</si>
  <si>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</si>
  <si>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</si>
  <si>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</si>
  <si>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</si>
  <si>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</si>
  <si>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</si>
  <si>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</si>
  <si>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</si>
  <si>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</si>
  <si>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</si>
  <si>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</si>
  <si>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</si>
  <si>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</si>
  <si>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</si>
  <si>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</si>
  <si>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</si>
  <si>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</si>
  <si>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</si>
  <si>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</si>
  <si>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</si>
  <si>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</si>
  <si>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</si>
  <si>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</si>
  <si>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</si>
  <si>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</si>
  <si>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</si>
  <si>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</si>
  <si>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</si>
  <si>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</si>
  <si>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</si>
  <si>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</si>
  <si>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</si>
  <si>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</si>
  <si>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</si>
  <si>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</si>
  <si>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</si>
  <si>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</si>
  <si>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</si>
  <si>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</si>
  <si>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</si>
  <si>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</si>
  <si>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</si>
  <si>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</si>
  <si>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</si>
  <si>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</si>
  <si>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</si>
  <si>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</si>
  <si>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</si>
  <si>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</si>
  <si>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</si>
  <si>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</si>
  <si>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</si>
  <si>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</si>
  <si>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</si>
  <si>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</si>
  <si>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</si>
  <si>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</si>
  <si>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</si>
  <si>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</si>
  <si>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</si>
  <si>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</si>
  <si>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</si>
  <si>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</si>
  <si>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</si>
  <si>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</si>
  <si>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</si>
  <si>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</si>
  <si>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</si>
  <si>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</si>
  <si>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</si>
  <si>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</si>
  <si>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</si>
  <si>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</si>
  <si>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</si>
  <si>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</si>
  <si>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</si>
  <si>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</si>
  <si>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</si>
  <si>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</si>
  <si>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</si>
  <si>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</si>
  <si>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</si>
  <si>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</si>
  <si>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</si>
  <si>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</si>
  <si>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</si>
  <si>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</si>
  <si>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</si>
  <si>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</si>
  <si>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</si>
  <si>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</si>
  <si>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</si>
  <si>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</si>
  <si>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</si>
  <si>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</si>
  <si>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</si>
  <si>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</si>
  <si>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</si>
  <si>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</si>
  <si>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</si>
  <si>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</si>
  <si>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</si>
  <si>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</si>
  <si>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</si>
  <si>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</si>
  <si>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</si>
  <si>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</si>
  <si>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</si>
  <si>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</si>
  <si>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</si>
  <si>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</si>
  <si>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</si>
  <si>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</si>
  <si>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</si>
  <si>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</si>
  <si>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</si>
  <si>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</si>
  <si>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</si>
  <si>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</si>
  <si>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</si>
  <si>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</si>
  <si>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</si>
  <si>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</si>
  <si>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</si>
  <si>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</si>
  <si>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</si>
  <si>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</si>
  <si>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</si>
  <si>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</si>
  <si>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</si>
  <si>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</si>
  <si>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</si>
  <si>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</si>
  <si>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</si>
  <si>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</si>
  <si>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</si>
  <si>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</si>
  <si>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</si>
  <si>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</si>
  <si>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</si>
  <si>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</si>
  <si>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</si>
  <si>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</si>
  <si>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</si>
  <si>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</si>
  <si>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</si>
  <si>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</si>
  <si>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</si>
  <si>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</si>
  <si>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</si>
  <si>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</si>
  <si>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</si>
  <si>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</si>
  <si>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</si>
  <si>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</si>
  <si>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</si>
  <si>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</si>
  <si>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</si>
  <si>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</si>
  <si>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</si>
  <si>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</si>
  <si>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</si>
  <si>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</si>
  <si>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</si>
  <si>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</si>
  <si>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</si>
  <si>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</si>
  <si>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</si>
  <si>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</si>
  <si>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</si>
  <si>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</si>
  <si>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</si>
  <si>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</si>
  <si>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</si>
  <si>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</si>
  <si>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</si>
  <si>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</si>
  <si>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</si>
  <si>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</si>
  <si>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</si>
  <si>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</si>
  <si>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</si>
  <si>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</si>
  <si>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</si>
  <si>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</si>
  <si>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</si>
  <si>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</si>
  <si>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</si>
  <si>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</si>
  <si>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</si>
  <si>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</si>
  <si>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</si>
  <si>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</si>
  <si>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</si>
  <si>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</si>
  <si>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</si>
  <si>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</si>
  <si>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</si>
  <si>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</si>
  <si>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</si>
  <si>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</si>
  <si>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</si>
  <si>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</si>
  <si>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</si>
  <si>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</si>
  <si>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</si>
  <si>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</si>
  <si>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</si>
  <si>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</si>
  <si>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</si>
  <si>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</si>
  <si>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</si>
  <si>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</si>
  <si>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</si>
  <si>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</si>
  <si>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</si>
  <si>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</si>
  <si>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</si>
  <si>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</si>
  <si>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</si>
  <si>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</si>
  <si>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</si>
  <si>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</si>
  <si>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</si>
  <si>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</si>
  <si>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</si>
  <si>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</si>
  <si>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</si>
  <si>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</si>
  <si>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</si>
  <si>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</si>
  <si>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</si>
  <si>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</si>
  <si>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</si>
  <si>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</si>
  <si>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</si>
  <si>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</si>
  <si>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</si>
  <si>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</si>
  <si>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</si>
  <si>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</si>
  <si>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</si>
  <si>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</si>
  <si>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</si>
  <si>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</si>
  <si>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</si>
  <si>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</si>
  <si>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</si>
  <si>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</si>
  <si>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</si>
  <si>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</si>
  <si>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</si>
  <si>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</si>
  <si>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</si>
  <si>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</si>
  <si>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</si>
  <si>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</si>
  <si>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</si>
  <si>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</si>
  <si>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</si>
  <si>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</si>
  <si>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</si>
  <si>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</si>
  <si>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</si>
  <si>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</si>
  <si>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</si>
  <si>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</si>
  <si>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</si>
  <si>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</si>
  <si>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</si>
  <si>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</si>
  <si>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</si>
  <si>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</si>
  <si>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</si>
  <si>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</si>
  <si>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</si>
  <si>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</si>
  <si>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</si>
  <si>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</si>
  <si>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</si>
  <si>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</si>
  <si>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</si>
  <si>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</si>
  <si>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</si>
  <si>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</si>
  <si>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</si>
  <si>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</si>
  <si>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</si>
  <si>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</si>
  <si>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</si>
  <si>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</si>
  <si>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</si>
  <si>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</si>
  <si>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</si>
  <si>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</si>
  <si>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</si>
  <si>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</si>
  <si>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</si>
  <si>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</si>
  <si>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</si>
  <si>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</si>
  <si>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</si>
  <si>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</si>
  <si>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</si>
  <si>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</si>
  <si>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</si>
  <si>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</si>
  <si>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</si>
  <si>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</si>
  <si>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</si>
  <si>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</si>
  <si>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</si>
  <si>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</si>
  <si>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</si>
  <si>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</si>
  <si>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</si>
  <si>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</si>
  <si>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</si>
  <si>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</si>
  <si>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</si>
  <si>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</si>
  <si>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</si>
  <si>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</si>
  <si>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</si>
  <si>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</si>
  <si>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</si>
  <si>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</si>
  <si>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</si>
  <si>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</si>
  <si>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</si>
  <si>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</si>
  <si>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</si>
  <si>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</si>
  <si>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</si>
  <si>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</si>
  <si>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</si>
  <si>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</si>
  <si>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</si>
  <si>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</si>
  <si>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</si>
  <si>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</si>
  <si>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</si>
  <si>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</si>
  <si>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</si>
  <si>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</si>
  <si>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</si>
  <si>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</si>
  <si>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</si>
  <si>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</si>
  <si>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</si>
  <si>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</si>
  <si>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</si>
  <si>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</si>
  <si>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</si>
  <si>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</si>
  <si>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</si>
  <si>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</si>
  <si>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</si>
  <si>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</si>
  <si>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</si>
  <si>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</si>
  <si>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</si>
  <si>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</si>
  <si>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</si>
  <si>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</si>
  <si>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</si>
  <si>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</si>
  <si>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</si>
  <si>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</si>
  <si>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</si>
  <si>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</si>
  <si>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</si>
  <si>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</si>
  <si>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</si>
  <si>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</si>
  <si>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</si>
  <si>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</si>
  <si>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</si>
  <si>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</si>
  <si>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</si>
  <si>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</si>
  <si>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</si>
  <si>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</si>
  <si>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</si>
  <si>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</si>
  <si>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</si>
  <si>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</si>
  <si>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</si>
  <si>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</si>
  <si>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</si>
  <si>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</si>
  <si>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</si>
  <si>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</si>
  <si>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</si>
  <si>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</si>
  <si>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</si>
  <si>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</si>
  <si>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</si>
  <si>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</si>
  <si>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</si>
  <si>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</si>
  <si>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</si>
  <si>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</si>
  <si>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</si>
  <si>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</si>
  <si>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</si>
  <si>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</si>
  <si>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</si>
  <si>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</si>
  <si>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</si>
  <si>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</si>
  <si>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</si>
  <si>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</si>
  <si>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</si>
  <si>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</si>
  <si>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</si>
  <si>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</si>
  <si>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</si>
  <si>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</si>
  <si>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</si>
  <si>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</si>
  <si>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</si>
  <si>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</si>
  <si>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</si>
  <si>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</si>
  <si>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</si>
  <si>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</si>
  <si>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</si>
  <si>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</si>
  <si>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</si>
  <si>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</si>
  <si>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</si>
  <si>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</si>
  <si>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</si>
  <si>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</si>
  <si>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</si>
  <si>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</si>
  <si>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</si>
  <si>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</si>
  <si>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</si>
  <si>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</si>
  <si>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</si>
  <si>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</si>
  <si>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</si>
  <si>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</si>
  <si>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</si>
  <si>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</si>
  <si>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</si>
  <si>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</si>
  <si>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</si>
  <si>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</si>
  <si>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</si>
  <si>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</si>
  <si>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</si>
  <si>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</si>
  <si>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</si>
  <si>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</si>
  <si>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</si>
  <si>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</si>
  <si>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</si>
  <si>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</si>
  <si>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</si>
  <si>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</si>
  <si>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</si>
  <si>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</si>
  <si>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</si>
  <si>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</si>
  <si>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</si>
  <si>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</si>
  <si>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</si>
  <si>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</si>
  <si>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</si>
  <si>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</si>
  <si>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</si>
  <si>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</si>
  <si>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</si>
  <si>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</si>
  <si>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</si>
  <si>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</si>
  <si>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</si>
  <si>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</si>
  <si>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</si>
  <si>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</si>
  <si>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</si>
  <si>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</si>
  <si>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</si>
  <si>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</si>
  <si>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</si>
  <si>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</si>
  <si>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</si>
  <si>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</si>
  <si>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</si>
  <si>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</si>
  <si>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</si>
  <si>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</si>
  <si>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</si>
  <si>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</si>
  <si>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</si>
  <si>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</si>
  <si>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</si>
  <si>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</si>
  <si>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</si>
  <si>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</si>
  <si>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</si>
  <si>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</si>
  <si>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</si>
  <si>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</si>
  <si>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</si>
  <si>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</si>
  <si>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</si>
  <si>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</si>
  <si>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</si>
  <si>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</si>
  <si>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</si>
  <si>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</si>
  <si>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</si>
  <si>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</si>
  <si>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</si>
  <si>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</si>
  <si>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</si>
  <si>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</si>
  <si>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</si>
  <si>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</si>
  <si>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</si>
  <si>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</si>
  <si>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</si>
  <si>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</si>
  <si>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</si>
  <si>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</si>
  <si>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</si>
  <si>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</si>
  <si>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</si>
  <si>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</si>
  <si>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</si>
  <si>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</si>
  <si>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</si>
  <si>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</si>
  <si>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</si>
  <si>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</si>
  <si>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</si>
  <si>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</si>
  <si>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</si>
  <si>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</si>
  <si>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</si>
  <si>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</si>
  <si>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</si>
  <si>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</si>
  <si>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</si>
  <si>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</si>
  <si>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</si>
  <si>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</si>
  <si>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</si>
  <si>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</si>
  <si>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</si>
  <si>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</si>
  <si>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</si>
  <si>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</si>
  <si>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</si>
  <si>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</si>
  <si>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</si>
  <si>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</si>
  <si>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</si>
  <si>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</si>
  <si>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</si>
  <si>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</si>
  <si>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</si>
  <si>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</si>
  <si>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</si>
  <si>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</si>
  <si>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</si>
  <si>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</si>
  <si>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</si>
  <si>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</si>
  <si>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</si>
  <si>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</si>
  <si>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</si>
  <si>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</si>
  <si>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</si>
  <si>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</si>
  <si>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</si>
  <si>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</si>
  <si>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</si>
  <si>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</si>
  <si>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</si>
  <si>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</si>
  <si>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</si>
  <si>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</si>
  <si>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</si>
  <si>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</si>
  <si>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</si>
  <si>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</si>
  <si>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</si>
  <si>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</si>
  <si>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</si>
  <si>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</si>
  <si>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</si>
  <si>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</si>
  <si>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</si>
  <si>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</si>
  <si>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</si>
  <si>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</si>
  <si>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</si>
  <si>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</si>
  <si>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</si>
  <si>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</si>
  <si>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</si>
  <si>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</si>
  <si>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</si>
  <si>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</si>
  <si>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</si>
  <si>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</si>
  <si>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</si>
  <si>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</si>
  <si>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</si>
  <si>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</si>
  <si>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</si>
  <si>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</si>
  <si>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</si>
  <si>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</si>
  <si>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</si>
  <si>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</si>
  <si>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</si>
  <si>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</si>
  <si>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</si>
  <si>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</si>
  <si>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</si>
  <si>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</si>
  <si>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</si>
  <si>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</si>
  <si>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</si>
  <si>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</si>
  <si>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</si>
  <si>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</si>
  <si>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</si>
  <si>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</si>
  <si>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</si>
  <si>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</si>
  <si>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</si>
  <si>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</si>
  <si>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</si>
  <si>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</si>
  <si>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</si>
  <si>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</si>
  <si>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</si>
  <si>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</si>
  <si>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</si>
  <si>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</si>
  <si>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</si>
  <si>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</si>
  <si>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</si>
  <si>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</si>
  <si>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</si>
  <si>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</si>
  <si>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</si>
  <si>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</si>
  <si>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</si>
  <si>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</si>
  <si>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</si>
  <si>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</si>
  <si>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</si>
  <si>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</si>
  <si>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</si>
  <si>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</si>
  <si>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</si>
  <si>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</si>
  <si>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</si>
  <si>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</si>
  <si>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</si>
  <si>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</si>
  <si>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</si>
  <si>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</si>
  <si>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</si>
  <si>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</si>
  <si>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</si>
  <si>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</si>
  <si>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</si>
  <si>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</si>
  <si>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</si>
  <si>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</si>
  <si>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</si>
  <si>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</si>
  <si>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</si>
  <si>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</si>
  <si>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</si>
  <si>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</si>
  <si>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</si>
  <si>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</si>
  <si>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</si>
  <si>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</si>
  <si>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</si>
  <si>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</si>
  <si>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</si>
  <si>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</si>
  <si>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</si>
  <si>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</si>
  <si>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</si>
  <si>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</si>
  <si>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</si>
  <si>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</si>
  <si>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</si>
  <si>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</si>
  <si>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</si>
  <si>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</si>
  <si>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</si>
  <si>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</si>
  <si>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</si>
  <si>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</si>
  <si>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</si>
  <si>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</si>
  <si>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</si>
  <si>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</si>
  <si>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</si>
  <si>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</si>
  <si>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</si>
  <si>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</si>
  <si>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</si>
  <si>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</si>
  <si>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</si>
  <si>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</si>
  <si>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</si>
  <si>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</si>
  <si>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</si>
  <si>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</si>
  <si>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</si>
  <si>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</si>
  <si>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</si>
  <si>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</si>
  <si>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</si>
  <si>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</si>
  <si>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</si>
  <si>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</si>
  <si>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</si>
  <si>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</si>
  <si>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</si>
  <si>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</si>
  <si>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</si>
  <si>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</si>
  <si>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</si>
  <si>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</si>
  <si>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</si>
  <si>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</si>
  <si>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</si>
  <si>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</si>
  <si>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</si>
  <si>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</si>
  <si>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</si>
  <si>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</si>
  <si>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</si>
  <si>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</si>
  <si>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</si>
  <si>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</si>
  <si>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</si>
  <si>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</si>
  <si>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</si>
  <si>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</si>
  <si>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</si>
  <si>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</si>
  <si>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</si>
  <si>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</si>
  <si>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</si>
  <si>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</si>
  <si>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</si>
  <si>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</si>
  <si>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</si>
  <si>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</si>
  <si>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</si>
  <si>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</si>
  <si>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</si>
  <si>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</si>
  <si>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</si>
  <si>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</si>
  <si>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</si>
  <si>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</si>
  <si>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</si>
  <si>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</si>
  <si>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</si>
  <si>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</si>
  <si>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</si>
  <si>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</si>
  <si>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</si>
  <si>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</si>
  <si>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</si>
  <si>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</si>
  <si>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</si>
  <si>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</si>
  <si>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</si>
  <si>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</si>
  <si>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</si>
  <si>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</si>
  <si>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</si>
  <si>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</si>
  <si>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</si>
  <si>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</si>
  <si>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</si>
  <si>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</si>
  <si>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</si>
  <si>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</si>
  <si>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</si>
  <si>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</si>
  <si>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</si>
  <si>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</si>
  <si>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</si>
  <si>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</si>
  <si>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</si>
  <si>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</si>
  <si>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</si>
  <si>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</si>
  <si>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</si>
  <si>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</si>
  <si>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</si>
  <si>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</si>
  <si>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</si>
  <si>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</si>
  <si>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</si>
  <si>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</si>
  <si>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</si>
  <si>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</si>
  <si>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</si>
  <si>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</si>
  <si>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</si>
  <si>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</si>
  <si>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</si>
  <si>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</si>
  <si>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</si>
  <si>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</si>
  <si>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</si>
  <si>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</si>
  <si>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</si>
  <si>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</si>
  <si>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</si>
  <si>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</si>
  <si>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</si>
  <si>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</si>
  <si>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</si>
  <si>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</si>
  <si>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</si>
  <si>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</si>
  <si>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</si>
  <si>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</si>
  <si>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</si>
  <si>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</si>
  <si>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</si>
  <si>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</si>
  <si>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</si>
  <si>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</si>
  <si>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</si>
  <si>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</si>
  <si>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</si>
  <si>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</si>
  <si>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</si>
  <si>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</si>
  <si>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</si>
  <si>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</si>
  <si>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</si>
  <si>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</si>
  <si>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</si>
  <si>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</si>
  <si>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</si>
  <si>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</si>
  <si>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</si>
  <si>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</si>
  <si>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</si>
  <si>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</si>
  <si>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</si>
  <si>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</si>
  <si>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</si>
  <si>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</si>
  <si>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</si>
  <si>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</si>
  <si>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</si>
  <si>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</si>
  <si>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</si>
  <si>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</si>
  <si>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</si>
  <si>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</si>
  <si>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</si>
  <si>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</si>
  <si>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</si>
  <si>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</si>
  <si>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</si>
  <si>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</si>
  <si>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</si>
  <si>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</si>
  <si>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</si>
  <si>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</si>
  <si>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</si>
  <si>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</si>
  <si>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</si>
  <si>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</si>
  <si>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</si>
  <si>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</si>
  <si>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</si>
  <si>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</si>
  <si>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</si>
  <si>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</si>
  <si>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</si>
  <si>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</si>
  <si>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</si>
  <si>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</si>
  <si>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</si>
  <si>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</si>
  <si>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</si>
  <si>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</si>
  <si>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</si>
  <si>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</si>
  <si>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</si>
  <si>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</si>
  <si>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</si>
  <si>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</si>
  <si>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</si>
  <si>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</si>
  <si>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</si>
  <si>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</si>
  <si>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</si>
  <si>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</si>
  <si>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</si>
  <si>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</si>
  <si>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</si>
  <si>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</si>
  <si>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</si>
  <si>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</si>
  <si>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</si>
  <si>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</si>
  <si>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</si>
  <si>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</si>
  <si>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</si>
  <si>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</si>
  <si>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</si>
  <si>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</si>
  <si>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</si>
  <si>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</si>
  <si>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</si>
  <si>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</si>
  <si>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</si>
  <si>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</si>
  <si>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</si>
  <si>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</si>
  <si>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</si>
  <si>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</si>
  <si>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</si>
  <si>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</si>
  <si>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</si>
  <si>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</si>
  <si>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</si>
  <si>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</si>
  <si>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</si>
  <si>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</si>
  <si>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</si>
  <si>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</si>
  <si>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</si>
  <si>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</si>
  <si>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</si>
  <si>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</si>
  <si>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</si>
  <si>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</si>
  <si>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</si>
  <si>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</si>
  <si>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</si>
  <si>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</si>
  <si>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</si>
  <si>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</si>
  <si>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</si>
  <si>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</si>
  <si>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</si>
  <si>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</si>
  <si>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</si>
  <si>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</si>
  <si>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</si>
  <si>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</si>
  <si>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</si>
  <si>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</si>
  <si>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</si>
  <si>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</si>
  <si>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</si>
  <si>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</si>
  <si>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</si>
  <si>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</si>
  <si>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</si>
  <si>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</si>
  <si>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</si>
  <si>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</si>
  <si>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</si>
  <si>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</si>
  <si>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</si>
  <si>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</si>
  <si>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</si>
  <si>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</si>
  <si>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</si>
  <si>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</si>
  <si>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</si>
  <si>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</si>
  <si>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</si>
  <si>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</si>
  <si>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</si>
  <si>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</si>
  <si>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</si>
  <si>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</si>
  <si>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</si>
  <si>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</si>
  <si>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</si>
  <si>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</si>
  <si>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</si>
  <si>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</si>
  <si>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</si>
  <si>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</si>
  <si>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</si>
  <si>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</si>
  <si>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</si>
  <si>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</si>
  <si>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</si>
  <si>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</si>
  <si>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</si>
  <si>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</si>
  <si>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</si>
  <si>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</si>
  <si>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</si>
  <si>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</si>
  <si>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</si>
  <si>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</si>
  <si>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</si>
  <si>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</si>
  <si>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</si>
  <si>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</si>
  <si>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</si>
  <si>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</si>
  <si>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</si>
  <si>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</si>
  <si>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</si>
  <si>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</si>
  <si>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</si>
  <si>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</si>
  <si>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</si>
  <si>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</si>
  <si>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</si>
  <si>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</si>
  <si>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</si>
  <si>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</si>
  <si>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</si>
  <si>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</si>
  <si>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</si>
  <si>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</si>
  <si>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</si>
  <si>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</si>
  <si>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</si>
  <si>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</si>
  <si>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</si>
  <si>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</si>
  <si>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</si>
  <si>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</si>
  <si>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</si>
  <si>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</si>
  <si>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</si>
  <si>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</si>
  <si>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</si>
  <si>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</si>
  <si>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</si>
  <si>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</si>
  <si>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</si>
  <si>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</si>
  <si>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</si>
  <si>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</si>
  <si>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</si>
  <si>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</si>
  <si>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</si>
  <si>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</si>
  <si>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</si>
  <si>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</si>
  <si>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</si>
  <si>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</si>
  <si>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</si>
  <si>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</si>
  <si>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</si>
  <si>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</si>
  <si>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</si>
  <si>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</si>
  <si>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</si>
  <si>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</si>
  <si>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</si>
  <si>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</si>
  <si>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</si>
  <si>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</si>
  <si>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</si>
  <si>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</si>
  <si>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</si>
  <si>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</si>
  <si>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</si>
  <si>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</si>
  <si>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</si>
  <si>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</si>
  <si>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</si>
  <si>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</si>
  <si>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</si>
  <si>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</si>
  <si>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</si>
  <si>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</si>
  <si>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</si>
  <si>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</si>
  <si>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</si>
  <si>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</si>
  <si>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</si>
  <si>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</si>
  <si>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</si>
  <si>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</si>
  <si>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</si>
  <si>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</si>
  <si>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</si>
  <si>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</si>
  <si>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</si>
  <si>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</si>
  <si>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</si>
  <si>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</si>
  <si>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</si>
  <si>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</si>
  <si>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</si>
  <si>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</si>
  <si>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</si>
  <si>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</si>
  <si>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</si>
  <si>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</si>
  <si>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</si>
  <si>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</si>
  <si>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</si>
  <si>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</si>
  <si>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</si>
  <si>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</si>
  <si>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</si>
  <si>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</si>
  <si>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</si>
  <si>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</si>
  <si>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</si>
  <si>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</si>
  <si>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</si>
  <si>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</si>
  <si>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</si>
  <si>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</si>
  <si>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</si>
  <si>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</si>
  <si>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</si>
  <si>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</si>
  <si>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</si>
  <si>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</si>
  <si>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</si>
  <si>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</si>
  <si>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</si>
  <si>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</si>
  <si>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</si>
  <si>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</si>
  <si>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</si>
  <si>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</si>
  <si>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</si>
  <si>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</si>
  <si>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</si>
  <si>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</si>
  <si>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</si>
  <si>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</si>
  <si>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</si>
  <si>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</si>
  <si>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</si>
  <si>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</si>
  <si>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</si>
  <si>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</si>
  <si>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</si>
  <si>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</si>
  <si>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</si>
  <si>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</si>
  <si>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</si>
  <si>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</si>
  <si>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</si>
  <si>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</si>
  <si>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</si>
  <si>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</si>
  <si>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</si>
  <si>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</si>
  <si>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</si>
  <si>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</si>
  <si>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</si>
  <si>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</si>
  <si>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</si>
  <si>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</si>
  <si>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</si>
  <si>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</si>
  <si>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</si>
  <si>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</si>
  <si>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</si>
  <si>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</si>
  <si>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</si>
  <si>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</si>
  <si>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</si>
  <si>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</si>
  <si>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</si>
  <si>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</si>
  <si>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</si>
  <si>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</si>
  <si>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</si>
  <si>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</si>
  <si>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</si>
  <si>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</si>
  <si>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</si>
  <si>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</si>
  <si>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</si>
  <si>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</si>
  <si>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</si>
  <si>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</si>
  <si>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</si>
  <si>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</si>
  <si>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</si>
  <si>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</si>
  <si>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</si>
  <si>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</si>
  <si>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</si>
  <si>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</si>
  <si>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</si>
  <si>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</si>
  <si>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</si>
  <si>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</si>
  <si>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</si>
  <si>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</si>
  <si>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</si>
  <si>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</si>
  <si>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</si>
  <si>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</si>
  <si>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</si>
  <si>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</si>
  <si>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</si>
  <si>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</si>
  <si>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</si>
  <si>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</si>
  <si>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</si>
  <si>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</si>
  <si>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</si>
  <si>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</si>
  <si>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</si>
  <si>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</si>
  <si>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</si>
  <si>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</si>
  <si>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</si>
  <si>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</si>
  <si>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</si>
  <si>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</si>
  <si>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</si>
  <si>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</si>
  <si>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</si>
  <si>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</si>
  <si>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</si>
  <si>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</si>
  <si>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</si>
  <si>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</si>
  <si>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</si>
  <si>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</si>
  <si>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</si>
  <si>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</si>
  <si>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</si>
  <si>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</si>
  <si>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</si>
  <si>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</si>
  <si>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</si>
  <si>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</si>
  <si>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</si>
  <si>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</si>
  <si>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</si>
  <si>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</si>
  <si>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</si>
  <si>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</si>
  <si>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</si>
  <si>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</si>
  <si>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</si>
  <si>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</si>
  <si>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</si>
  <si>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</si>
  <si>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</si>
  <si>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</si>
  <si>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</si>
  <si>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</si>
  <si>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</si>
  <si>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</si>
  <si>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</si>
  <si>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</si>
  <si>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</si>
  <si>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</si>
  <si>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</si>
  <si>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</si>
  <si>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</si>
  <si>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</si>
  <si>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</si>
  <si>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</si>
  <si>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</si>
  <si>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</si>
  <si>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</si>
  <si>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</si>
  <si>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</si>
  <si>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</si>
  <si>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</si>
  <si>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</si>
  <si>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</si>
  <si>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</si>
  <si>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</si>
  <si>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</si>
  <si>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</si>
  <si>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</si>
  <si>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</si>
  <si>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</si>
  <si>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</si>
  <si>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</si>
  <si>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</si>
  <si>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</si>
  <si>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</si>
  <si>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</si>
  <si>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</si>
  <si>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</si>
  <si>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</si>
  <si>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</si>
  <si>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</si>
  <si>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</si>
  <si>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</si>
  <si>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</si>
  <si>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</si>
  <si>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</si>
  <si>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</si>
  <si>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</si>
  <si>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</si>
  <si>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</si>
  <si>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</si>
  <si>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</si>
  <si>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</si>
  <si>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</si>
  <si>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</si>
  <si>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</si>
  <si>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</si>
  <si>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</si>
  <si>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</si>
  <si>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</si>
  <si>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</si>
  <si>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</si>
  <si>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</si>
  <si>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</si>
  <si>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</si>
  <si>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</si>
  <si>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</si>
  <si>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</si>
  <si>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</si>
  <si>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</si>
  <si>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</si>
  <si>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</si>
  <si>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</si>
  <si>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</si>
  <si>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</si>
  <si>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</si>
  <si>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</si>
  <si>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</si>
  <si>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</si>
  <si>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</si>
  <si>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</si>
  <si>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</si>
  <si>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</si>
  <si>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</si>
  <si>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</si>
  <si>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</si>
  <si>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</si>
  <si>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</si>
  <si>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</si>
  <si>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</si>
  <si>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</si>
  <si>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</si>
  <si>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</si>
  <si>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</si>
  <si>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</si>
  <si>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</si>
  <si>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</si>
  <si>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</si>
  <si>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</si>
  <si>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</si>
  <si>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</si>
  <si>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</si>
  <si>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</si>
  <si>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</si>
  <si>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</si>
  <si>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</si>
  <si>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</si>
  <si>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</si>
  <si>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</si>
  <si>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</si>
  <si>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</si>
  <si>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</si>
  <si>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</si>
  <si>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</si>
  <si>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</si>
  <si>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</si>
  <si>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</si>
  <si>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</si>
  <si>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</si>
  <si>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</si>
  <si>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</si>
  <si>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</si>
  <si>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</si>
  <si>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</si>
  <si>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</si>
  <si>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</si>
  <si>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</si>
  <si>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</si>
  <si>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</si>
  <si>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</si>
  <si>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</si>
  <si>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</si>
  <si>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</si>
  <si>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</si>
  <si>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</si>
  <si>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</si>
  <si>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</si>
  <si>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</si>
  <si>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</si>
  <si>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</si>
  <si>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</si>
  <si>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</si>
  <si>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</si>
  <si>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</si>
  <si>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</si>
  <si>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</si>
  <si>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</si>
  <si>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</si>
  <si>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</si>
  <si>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</si>
  <si>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</si>
  <si>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</si>
  <si>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</si>
  <si>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</si>
  <si>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</si>
  <si>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</si>
  <si>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</si>
  <si>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</si>
  <si>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</si>
  <si>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</si>
  <si>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</si>
  <si>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</si>
  <si>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</si>
  <si>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</si>
  <si>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</si>
  <si>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</si>
  <si>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</si>
  <si>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</si>
  <si>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</si>
  <si>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</si>
  <si>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</si>
  <si>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</si>
  <si>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</si>
  <si>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</si>
  <si>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</si>
  <si>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</si>
  <si>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</si>
  <si>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</si>
  <si>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</si>
  <si>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</si>
  <si>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</si>
  <si>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</si>
  <si>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</si>
  <si>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</si>
  <si>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</si>
  <si>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</si>
  <si>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</si>
  <si>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</si>
  <si>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</si>
  <si>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</si>
  <si>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</si>
  <si>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</si>
  <si>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</si>
  <si>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</si>
  <si>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</si>
  <si>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</si>
  <si>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</si>
  <si>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</si>
  <si>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</si>
  <si>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</si>
  <si>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</si>
  <si>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</si>
  <si>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</si>
  <si>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</si>
  <si>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</si>
  <si>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</si>
  <si>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</si>
  <si>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</si>
  <si>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</si>
  <si>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</si>
  <si>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</si>
  <si>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</si>
  <si>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</si>
  <si>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</si>
  <si>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</si>
  <si>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</si>
  <si>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</si>
  <si>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</si>
  <si>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</si>
  <si>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</si>
  <si>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</si>
  <si>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</si>
  <si>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</si>
  <si>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</si>
  <si>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</si>
  <si>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</si>
  <si>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</si>
  <si>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</si>
  <si>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</si>
  <si>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</si>
  <si>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</si>
  <si>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</si>
  <si>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</si>
  <si>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</si>
  <si>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</si>
  <si>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</si>
  <si>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</si>
  <si>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</si>
  <si>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</si>
  <si>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</si>
  <si>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</si>
  <si>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</si>
  <si>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</si>
  <si>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</si>
  <si>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</si>
  <si>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</si>
  <si>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</si>
  <si>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</si>
  <si>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</si>
  <si>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</si>
  <si>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</si>
  <si>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</si>
  <si>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</si>
  <si>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</si>
  <si>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</si>
  <si>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</si>
  <si>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</si>
  <si>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</si>
  <si>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</si>
  <si>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</si>
  <si>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</si>
  <si>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</si>
  <si>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</si>
  <si>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</si>
  <si>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</si>
  <si>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</si>
  <si>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</si>
  <si>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</si>
  <si>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</si>
  <si>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</si>
  <si>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</si>
  <si>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</si>
  <si>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</si>
  <si>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</si>
  <si>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</si>
  <si>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</si>
  <si>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</si>
  <si>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</si>
  <si>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</si>
  <si>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</si>
  <si>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</si>
  <si>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</si>
  <si>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</si>
  <si>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</si>
  <si>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</si>
  <si>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</si>
  <si>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</si>
  <si>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</si>
  <si>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</si>
  <si>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</si>
  <si>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</si>
  <si>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</si>
  <si>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</si>
  <si>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</si>
  <si>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</si>
  <si>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</si>
  <si>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</si>
  <si>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</si>
  <si>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</si>
  <si>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</si>
  <si>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</si>
  <si>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</si>
  <si>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</si>
  <si>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</si>
  <si>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</si>
  <si>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</si>
  <si>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</si>
  <si>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</si>
  <si>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</si>
  <si>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</si>
  <si>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</si>
  <si>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</si>
  <si>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</si>
  <si>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</si>
  <si>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</si>
  <si>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</si>
  <si>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</si>
  <si>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</si>
  <si>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</si>
  <si>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</si>
  <si>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</si>
  <si>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</si>
  <si>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</si>
  <si>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</si>
  <si>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</si>
  <si>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</si>
  <si>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</si>
  <si>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</si>
  <si>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</si>
  <si>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</si>
  <si>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</si>
  <si>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</si>
  <si>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</si>
  <si>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</si>
  <si>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</si>
  <si>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</si>
  <si>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</si>
  <si>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</si>
  <si>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</si>
  <si>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</si>
  <si>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</si>
  <si>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</si>
  <si>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</si>
  <si>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</si>
  <si>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</si>
  <si>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</si>
  <si>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</si>
  <si>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</si>
  <si>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</si>
  <si>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</si>
  <si>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</si>
  <si>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</si>
  <si>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</si>
  <si>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</si>
  <si>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</si>
  <si>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</si>
  <si>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</si>
  <si>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</si>
  <si>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</si>
  <si>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</si>
  <si>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</si>
  <si>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</si>
  <si>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</si>
  <si>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</si>
  <si>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</si>
  <si>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</si>
  <si>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</si>
  <si>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</si>
  <si>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</si>
  <si>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</si>
  <si>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</si>
  <si>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</si>
  <si>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</si>
  <si>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</si>
  <si>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</si>
  <si>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</si>
  <si>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</si>
  <si>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</si>
  <si>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</si>
  <si>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</si>
  <si>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</si>
  <si>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</si>
  <si>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</si>
  <si>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</si>
  <si>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</si>
  <si>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</si>
  <si>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</si>
  <si>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</si>
  <si>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</si>
  <si>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</si>
  <si>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</si>
  <si>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</si>
  <si>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</si>
  <si>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</si>
  <si>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</si>
  <si>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</si>
  <si>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</si>
  <si>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</si>
  <si>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</si>
  <si>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</si>
  <si>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</si>
  <si>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</si>
  <si>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</si>
  <si>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</si>
  <si>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</si>
  <si>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</si>
  <si>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</si>
  <si>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</si>
  <si>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</si>
  <si>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</si>
  <si>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</si>
  <si>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</si>
  <si>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</si>
  <si>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</si>
  <si>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</si>
  <si>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</si>
  <si>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</si>
  <si>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</si>
  <si>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</si>
  <si>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</si>
  <si>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</si>
  <si>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</si>
  <si>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</si>
  <si>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</si>
  <si>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</si>
  <si>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</si>
  <si>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</si>
  <si>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</si>
  <si>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</si>
  <si>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</si>
  <si>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</si>
  <si>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</si>
  <si>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</si>
  <si>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</si>
  <si>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</si>
  <si>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</si>
  <si>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</si>
  <si>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</si>
  <si>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</si>
  <si>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</si>
  <si>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</si>
  <si>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</si>
  <si>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</si>
  <si>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</si>
  <si>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</si>
  <si>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</si>
  <si>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</si>
  <si>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</si>
  <si>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</si>
  <si>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</si>
  <si>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</si>
  <si>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</si>
  <si>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</si>
  <si>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</si>
  <si>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</si>
  <si>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</si>
  <si>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</si>
  <si>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</si>
  <si>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</si>
  <si>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</si>
  <si>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</si>
  <si>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</si>
  <si>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</si>
  <si>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</si>
  <si>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</si>
  <si>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</si>
  <si>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</si>
  <si>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</si>
  <si>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</si>
  <si>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</si>
  <si>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</si>
  <si>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</si>
  <si>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</si>
  <si>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</si>
  <si>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</si>
  <si>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</si>
  <si>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</si>
  <si>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</si>
  <si>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</si>
  <si>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</si>
  <si>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</si>
  <si>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</si>
  <si>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</si>
  <si>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</si>
  <si>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</si>
  <si>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</si>
  <si>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</si>
  <si>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</si>
  <si>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</si>
  <si>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</si>
  <si>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</si>
  <si>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</si>
  <si>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</si>
  <si>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</si>
  <si>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</si>
  <si>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</si>
  <si>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</si>
  <si>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</si>
  <si>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</si>
  <si>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</si>
  <si>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</si>
  <si>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</si>
  <si>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</si>
  <si>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</si>
  <si>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</si>
  <si>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</si>
  <si>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</si>
  <si>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</si>
  <si>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</si>
  <si>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</si>
  <si>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</si>
  <si>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</si>
  <si>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</si>
  <si>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</si>
  <si>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</si>
  <si>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</si>
  <si>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</si>
  <si>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</si>
  <si>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</si>
  <si>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</si>
  <si>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</si>
  <si>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</si>
  <si>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</si>
  <si>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</si>
  <si>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</si>
  <si>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</si>
  <si>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</si>
  <si>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</si>
  <si>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</si>
  <si>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</si>
  <si>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</si>
  <si>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</si>
  <si>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</si>
  <si>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</si>
  <si>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</si>
  <si>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</si>
  <si>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</si>
  <si>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</si>
  <si>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</si>
  <si>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</si>
  <si>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</si>
  <si>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</si>
  <si>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</si>
  <si>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</si>
  <si>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</si>
  <si>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</si>
  <si>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</si>
  <si>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</si>
  <si>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</si>
  <si>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</si>
  <si>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</si>
  <si>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</si>
  <si>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</si>
  <si>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</si>
  <si>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</si>
  <si>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</si>
  <si>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</si>
  <si>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</si>
  <si>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</si>
  <si>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</si>
  <si>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</si>
  <si>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</si>
  <si>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</si>
  <si>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</si>
  <si>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</si>
  <si>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</si>
  <si>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</si>
  <si>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</si>
  <si>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</si>
  <si>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</si>
  <si>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</si>
  <si>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</si>
  <si>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</si>
  <si>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</si>
  <si>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</si>
  <si>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</si>
  <si>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</si>
  <si>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</si>
  <si>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</si>
  <si>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</si>
  <si>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</si>
  <si>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</si>
  <si>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</si>
  <si>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</si>
  <si>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</si>
  <si>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</si>
  <si>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</si>
  <si>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</si>
  <si>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</si>
  <si>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</si>
  <si>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</si>
  <si>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</si>
  <si>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</si>
  <si>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</si>
  <si>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</si>
  <si>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</si>
  <si>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</si>
  <si>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</si>
  <si>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</si>
  <si>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</si>
  <si>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</si>
  <si>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</si>
  <si>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</si>
  <si>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</si>
  <si>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</si>
  <si>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</si>
  <si>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</si>
  <si>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</si>
  <si>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</si>
  <si>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</si>
  <si>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</si>
  <si>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</si>
  <si>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</si>
  <si>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</si>
  <si>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</si>
  <si>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</si>
  <si>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</si>
  <si>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</si>
  <si>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</si>
  <si>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</si>
  <si>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</si>
  <si>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</si>
  <si>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</si>
  <si>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</si>
  <si>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</si>
  <si>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</si>
  <si>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</si>
  <si>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</si>
  <si>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</si>
  <si>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</si>
  <si>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</si>
  <si>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</si>
  <si>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</si>
  <si>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</si>
  <si>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</si>
  <si>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</si>
  <si>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</si>
  <si>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</si>
  <si>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</si>
  <si>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</si>
  <si>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</si>
  <si>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</si>
  <si>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</si>
  <si>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</si>
  <si>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</si>
  <si>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</si>
  <si>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</si>
  <si>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</si>
  <si>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</si>
  <si>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</si>
  <si>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</si>
  <si>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</si>
  <si>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</si>
  <si>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</si>
  <si>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</si>
  <si>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</si>
  <si>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</si>
  <si>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</si>
  <si>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</si>
  <si>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</si>
  <si>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</si>
  <si>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</si>
  <si>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</si>
  <si>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</si>
  <si>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</si>
  <si>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</si>
  <si>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</si>
  <si>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</si>
  <si>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</si>
  <si>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</si>
  <si>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</si>
  <si>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</si>
  <si>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</si>
  <si>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</si>
  <si>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</si>
  <si>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</si>
  <si>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</si>
  <si>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</si>
  <si>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</si>
  <si>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</si>
  <si>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</si>
  <si>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</si>
  <si>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</si>
  <si>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</si>
  <si>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</si>
  <si>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</si>
  <si>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</si>
  <si>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</si>
  <si>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</si>
  <si>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</si>
  <si>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</si>
  <si>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</si>
  <si>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</si>
  <si>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</si>
  <si>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</si>
  <si>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</si>
  <si>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</si>
  <si>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</si>
  <si>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</si>
  <si>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</si>
  <si>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</si>
  <si>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</si>
  <si>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</si>
  <si>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</si>
  <si>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</si>
  <si>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</si>
  <si>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</si>
  <si>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</si>
  <si>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</si>
  <si>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</si>
  <si>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</si>
  <si>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</si>
  <si>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</si>
  <si>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</si>
  <si>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</si>
  <si>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</si>
  <si>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</si>
  <si>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</si>
  <si>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</si>
  <si>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</si>
  <si>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</si>
  <si>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</si>
  <si>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</si>
  <si>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</si>
  <si>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</si>
  <si>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</si>
  <si>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</si>
  <si>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</si>
  <si>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</si>
  <si>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</si>
  <si>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</si>
  <si>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</si>
  <si>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</si>
  <si>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</si>
  <si>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</si>
  <si>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</si>
  <si>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</si>
  <si>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</si>
  <si>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</si>
  <si>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</si>
  <si>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</si>
  <si>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</si>
  <si>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</si>
  <si>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</si>
  <si>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</si>
  <si>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</si>
  <si>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</si>
  <si>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</si>
  <si>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</si>
  <si>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</si>
  <si>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</si>
  <si>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</si>
  <si>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</si>
  <si>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</si>
  <si>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</si>
  <si>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</si>
  <si>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</si>
  <si>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</si>
  <si>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</si>
  <si>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</si>
  <si>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</si>
  <si>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</si>
  <si>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</si>
  <si>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</si>
  <si>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</si>
  <si>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</si>
  <si>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</si>
  <si>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</si>
  <si>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</si>
  <si>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</si>
  <si>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</si>
  <si>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</si>
  <si>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</si>
  <si>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</si>
  <si>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</si>
  <si>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</si>
  <si>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</si>
  <si>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</si>
  <si>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</si>
  <si>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</si>
  <si>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</si>
  <si>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</si>
  <si>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</si>
  <si>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</si>
  <si>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</si>
  <si>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</si>
  <si>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</si>
  <si>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</si>
  <si>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</si>
  <si>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</si>
  <si>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</si>
  <si>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</si>
  <si>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</si>
  <si>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</si>
  <si>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</si>
  <si>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</si>
  <si>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</si>
  <si>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</si>
  <si>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</si>
  <si>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</si>
  <si>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</si>
  <si>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</si>
  <si>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</si>
  <si>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</si>
  <si>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</si>
  <si>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</si>
  <si>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</si>
  <si>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</si>
  <si>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</si>
  <si>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</si>
  <si>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</si>
  <si>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</si>
  <si>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</si>
  <si>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</si>
  <si>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</si>
  <si>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</si>
  <si>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</si>
  <si>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</si>
  <si>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</si>
  <si>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</si>
  <si>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</si>
  <si>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</si>
  <si>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</si>
  <si>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</si>
  <si>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</si>
  <si>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</si>
  <si>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</si>
  <si>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</si>
  <si>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</si>
  <si>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</si>
  <si>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</si>
  <si>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</si>
  <si>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</si>
  <si>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</si>
  <si>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</si>
  <si>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</si>
  <si>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</si>
  <si>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</si>
  <si>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</si>
  <si>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</si>
  <si>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</si>
  <si>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</si>
  <si>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</si>
  <si>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</si>
  <si>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</si>
  <si>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</si>
  <si>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</si>
  <si>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</si>
  <si>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</si>
  <si>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</si>
  <si>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</si>
  <si>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</si>
  <si>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</si>
  <si>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</si>
  <si>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</si>
  <si>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</si>
  <si>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</si>
  <si>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</si>
  <si>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</si>
  <si>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</si>
  <si>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</si>
  <si>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</si>
  <si>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</si>
  <si>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</si>
  <si>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</si>
  <si>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</si>
  <si>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</si>
  <si>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</si>
  <si>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</si>
  <si>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</si>
  <si>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</si>
  <si>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</si>
  <si>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</si>
  <si>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</si>
  <si>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</si>
  <si>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</si>
  <si>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</si>
  <si>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</si>
  <si>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</si>
  <si>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</si>
  <si>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</si>
  <si>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</si>
  <si>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</si>
  <si>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</si>
  <si>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</si>
  <si>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</si>
  <si>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</si>
  <si>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</si>
  <si>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</si>
  <si>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</si>
  <si>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</si>
  <si>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</si>
  <si>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</si>
  <si>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</si>
  <si>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</si>
  <si>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</si>
  <si>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</si>
  <si>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</si>
  <si>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</si>
  <si>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</si>
  <si>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</si>
  <si>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</si>
  <si>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</si>
  <si>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</si>
  <si>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</si>
  <si>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</si>
  <si>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</si>
  <si>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</si>
  <si>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</si>
  <si>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</si>
  <si>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</si>
  <si>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</si>
  <si>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</si>
  <si>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</si>
  <si>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</si>
  <si>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</si>
  <si>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</si>
  <si>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</si>
  <si>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</si>
  <si>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</si>
  <si>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</si>
  <si>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</si>
  <si>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</si>
  <si>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</si>
  <si>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</si>
  <si>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</si>
  <si>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</si>
  <si>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</si>
  <si>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</si>
  <si>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</si>
  <si>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</si>
  <si>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</si>
  <si>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</si>
  <si>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</si>
  <si>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</si>
  <si>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</si>
  <si>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</si>
  <si>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</si>
  <si>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</si>
  <si>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</si>
  <si>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</si>
  <si>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</si>
  <si>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</si>
  <si>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</si>
  <si>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</si>
  <si>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</si>
  <si>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</si>
  <si>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</si>
  <si>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</si>
  <si>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</si>
  <si>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</si>
  <si>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</si>
  <si>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</si>
  <si>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</si>
  <si>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</si>
  <si>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</si>
  <si>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</si>
  <si>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</si>
  <si>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</si>
  <si>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</si>
  <si>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</si>
  <si>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</si>
  <si>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</si>
  <si>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</si>
  <si>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</si>
  <si>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</si>
  <si>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</si>
  <si>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</si>
  <si>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</si>
  <si>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</si>
  <si>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</si>
  <si>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</si>
  <si>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</si>
  <si>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</si>
  <si>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</si>
  <si>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</si>
  <si>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</si>
  <si>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</si>
  <si>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</si>
  <si>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</si>
  <si>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</si>
  <si>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</si>
  <si>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</si>
  <si>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</si>
  <si>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</si>
  <si>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</si>
  <si>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</si>
  <si>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</si>
  <si>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</si>
  <si>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</si>
  <si>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</si>
  <si>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</si>
  <si>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</si>
  <si>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</si>
  <si>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</si>
  <si>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</si>
  <si>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</si>
  <si>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</si>
  <si>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</si>
  <si>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</si>
  <si>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</si>
  <si>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</si>
  <si>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</si>
  <si>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</si>
  <si>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</si>
  <si>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</si>
  <si>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</si>
  <si>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</si>
  <si>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</si>
  <si>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</si>
  <si>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</si>
  <si>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</si>
  <si>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</si>
  <si>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</si>
  <si>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</si>
  <si>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</si>
  <si>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</si>
  <si>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</si>
  <si>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</si>
  <si>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</si>
  <si>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</si>
  <si>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</si>
  <si>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</si>
  <si>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</si>
  <si>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</si>
  <si>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</si>
  <si>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</si>
  <si>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</si>
  <si>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</si>
  <si>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</si>
  <si>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</si>
  <si>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</si>
  <si>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</si>
  <si>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</si>
  <si>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</si>
  <si>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</si>
  <si>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</si>
  <si>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</si>
  <si>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</si>
  <si>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</si>
  <si>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</si>
  <si>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</si>
  <si>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</si>
  <si>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</si>
  <si>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</si>
  <si>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</si>
  <si>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</si>
  <si>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</si>
  <si>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</si>
  <si>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</si>
  <si>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</si>
  <si>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</si>
  <si>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</si>
  <si>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</si>
  <si>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</si>
  <si>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</si>
  <si>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</si>
  <si>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</si>
  <si>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</si>
  <si>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</si>
  <si>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</si>
  <si>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</si>
  <si>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</si>
  <si>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</si>
  <si>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</si>
  <si>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</si>
  <si>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</si>
  <si>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</si>
  <si>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</si>
  <si>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</si>
  <si>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</si>
  <si>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</si>
  <si>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</si>
  <si>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</si>
  <si>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</si>
  <si>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</si>
  <si>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</si>
  <si>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</si>
  <si>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</si>
  <si>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</si>
  <si>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</si>
  <si>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</si>
  <si>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</si>
  <si>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</si>
  <si>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</si>
  <si>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</si>
  <si>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</si>
  <si>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</si>
  <si>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</si>
  <si>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</si>
  <si>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</si>
  <si>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</si>
  <si>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</si>
  <si>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</si>
  <si>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</si>
  <si>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</si>
  <si>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</si>
  <si>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</si>
  <si>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</si>
  <si>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</si>
  <si>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</si>
  <si>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</si>
  <si>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</si>
  <si>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</si>
  <si>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</si>
  <si>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</si>
  <si>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</si>
  <si>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</si>
  <si>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</si>
  <si>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</si>
  <si>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</si>
  <si>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</si>
  <si>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</si>
  <si>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</si>
  <si>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</si>
  <si>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</si>
  <si>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</si>
  <si>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</si>
  <si>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</si>
  <si>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</si>
  <si>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</si>
  <si>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</si>
  <si>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</si>
  <si>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</si>
  <si>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</si>
  <si>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</si>
  <si>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</si>
  <si>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</si>
  <si>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</si>
  <si>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</si>
  <si>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</si>
  <si>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</si>
  <si>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</si>
  <si>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</si>
  <si>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</si>
  <si>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</si>
  <si>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</si>
  <si>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</si>
  <si>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</si>
  <si>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</si>
  <si>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</si>
  <si>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</si>
  <si>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</si>
  <si>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</si>
  <si>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</si>
  <si>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</si>
  <si>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</si>
  <si>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</si>
  <si>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</si>
  <si>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</si>
  <si>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</si>
  <si>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</si>
  <si>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</si>
  <si>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</si>
  <si>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</si>
  <si>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</si>
  <si>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</si>
  <si>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</si>
  <si>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</si>
  <si>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</si>
  <si>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</si>
  <si>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</si>
  <si>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</si>
  <si>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</si>
  <si>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</si>
  <si>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</si>
  <si>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</si>
  <si>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</si>
  <si>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</si>
  <si>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</si>
  <si>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</si>
  <si>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</si>
  <si>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</si>
  <si>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</si>
  <si>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</si>
  <si>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</si>
  <si>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</si>
  <si>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</si>
  <si>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</si>
  <si>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</si>
  <si>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</si>
  <si>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</si>
  <si>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</si>
  <si>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</si>
  <si>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</si>
  <si>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</si>
  <si>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</si>
  <si>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</si>
  <si>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</si>
  <si>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</si>
  <si>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</si>
  <si>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</si>
  <si>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</si>
  <si>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</si>
  <si>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</si>
  <si>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</si>
  <si>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</si>
  <si>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</si>
  <si>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</si>
  <si>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</si>
  <si>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</si>
  <si>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</si>
  <si>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</si>
  <si>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</si>
  <si>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</si>
  <si>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</si>
  <si>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</si>
  <si>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</si>
  <si>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</si>
  <si>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</si>
  <si>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</si>
  <si>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</si>
  <si>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</si>
  <si>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</si>
  <si>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</si>
  <si>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</si>
  <si>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</si>
  <si>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</si>
  <si>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</si>
  <si>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</si>
  <si>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</si>
  <si>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</si>
  <si>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</si>
  <si>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</si>
  <si>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</si>
  <si>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</si>
  <si>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</si>
  <si>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</si>
  <si>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</si>
  <si>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</si>
  <si>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</si>
  <si>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</si>
  <si>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</si>
  <si>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</si>
  <si>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</si>
  <si>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</si>
  <si>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</si>
  <si>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</si>
  <si>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</si>
  <si>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</si>
  <si>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</si>
  <si>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</si>
  <si>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</si>
  <si>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</si>
  <si>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</si>
  <si>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</si>
  <si>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</si>
  <si>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</si>
  <si>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</si>
  <si>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</si>
  <si>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</si>
  <si>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</si>
  <si>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</si>
  <si>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</si>
  <si>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</si>
  <si>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</si>
  <si>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</si>
  <si>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</si>
  <si>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</si>
  <si>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</si>
  <si>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</si>
  <si>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</si>
  <si>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</si>
  <si>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</si>
  <si>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</si>
  <si>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</si>
  <si>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</si>
  <si>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</si>
  <si>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</si>
  <si>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</si>
  <si>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</si>
  <si>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</si>
  <si>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</si>
  <si>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</si>
  <si>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</si>
  <si>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</si>
  <si>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</si>
  <si>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</si>
  <si>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</si>
  <si>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</si>
  <si>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</si>
  <si>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</si>
  <si>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</si>
  <si>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</si>
  <si>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</si>
  <si>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</si>
  <si>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</si>
  <si>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</si>
  <si>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</si>
  <si>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</si>
  <si>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</si>
  <si>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</si>
  <si>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</si>
  <si>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</si>
  <si>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</si>
  <si>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</si>
  <si>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</si>
  <si>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</si>
  <si>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</si>
  <si>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</si>
  <si>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</si>
  <si>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</si>
  <si>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</si>
  <si>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</si>
  <si>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</si>
  <si>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</si>
  <si>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</si>
  <si>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</si>
  <si>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</si>
  <si>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</si>
  <si>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</si>
  <si>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</si>
  <si>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</si>
  <si>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</si>
  <si>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</si>
  <si>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</si>
  <si>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</si>
  <si>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</si>
  <si>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</si>
  <si>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</si>
  <si>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</si>
  <si>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</si>
  <si>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</si>
  <si>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</si>
  <si>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</si>
  <si>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</si>
  <si>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</si>
  <si>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</si>
  <si>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</si>
  <si>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</si>
  <si>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</si>
  <si>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</si>
  <si>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</si>
  <si>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</si>
  <si>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</si>
  <si>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</si>
  <si>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</si>
  <si>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</si>
  <si>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</si>
  <si>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</si>
  <si>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</si>
  <si>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</si>
  <si>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</si>
  <si>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</si>
  <si>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</si>
  <si>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</si>
  <si>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</si>
  <si>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</si>
  <si>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</si>
  <si>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</si>
  <si>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</si>
  <si>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</si>
  <si>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</si>
  <si>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</si>
  <si>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</si>
  <si>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</si>
  <si>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</si>
  <si>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</si>
  <si>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</si>
  <si>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</si>
  <si>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</si>
  <si>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</si>
  <si>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</si>
  <si>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</si>
  <si>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</si>
  <si>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</si>
  <si>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</si>
  <si>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</si>
  <si>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</si>
  <si>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</si>
  <si>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</si>
  <si>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</si>
  <si>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</si>
  <si>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</si>
  <si>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</si>
  <si>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</si>
  <si>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</si>
  <si>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</si>
  <si>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</si>
  <si>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</si>
  <si>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</si>
  <si>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</si>
  <si>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</si>
  <si>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</si>
  <si>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</si>
  <si>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</si>
  <si>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</si>
  <si>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</si>
  <si>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</si>
  <si>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</si>
  <si>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</si>
  <si>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</si>
  <si>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</si>
  <si>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</si>
  <si>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</si>
  <si>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</si>
  <si>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</si>
  <si>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</si>
  <si>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</si>
  <si>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</si>
  <si>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</si>
  <si>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</si>
  <si>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</si>
  <si>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</si>
  <si>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</si>
  <si>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</si>
  <si>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</si>
  <si>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</si>
  <si>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</si>
  <si>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</si>
  <si>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</si>
  <si>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</si>
  <si>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</si>
  <si>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</si>
  <si>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</si>
  <si>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</si>
  <si>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</si>
  <si>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</si>
  <si>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</si>
  <si>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</si>
  <si>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</si>
  <si>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</si>
  <si>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</si>
  <si>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</si>
  <si>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</si>
  <si>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</si>
  <si>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</si>
  <si>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</si>
  <si>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</si>
  <si>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</si>
  <si>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</si>
  <si>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</si>
  <si>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</si>
  <si>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</si>
  <si>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</si>
  <si>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</si>
  <si>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</si>
  <si>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</si>
  <si>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</si>
  <si>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</si>
  <si>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</si>
  <si>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</si>
  <si>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</si>
  <si>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</si>
  <si>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</si>
  <si>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</si>
  <si>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</si>
  <si>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</si>
  <si>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</si>
  <si>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</si>
  <si>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</si>
  <si>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</si>
  <si>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</si>
  <si>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</si>
  <si>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</si>
  <si>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</si>
  <si>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</si>
  <si>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</si>
  <si>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</si>
  <si>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</si>
  <si>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</si>
  <si>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</si>
  <si>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</si>
  <si>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</si>
  <si>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</si>
  <si>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</si>
  <si>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</si>
  <si>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</si>
  <si>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</si>
  <si>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</si>
  <si>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</si>
  <si>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</si>
  <si>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</si>
  <si>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</si>
  <si>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</si>
  <si>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</si>
  <si>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</si>
  <si>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</si>
  <si>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</si>
  <si>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</si>
  <si>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</si>
  <si>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</si>
  <si>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</si>
  <si>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</si>
  <si>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</si>
  <si>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</si>
  <si>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</si>
  <si>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</si>
  <si>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</si>
  <si>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</si>
  <si>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</si>
  <si>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</si>
  <si>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</si>
  <si>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</si>
  <si>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</si>
  <si>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</si>
  <si>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</si>
  <si>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</si>
  <si>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</si>
  <si>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</si>
  <si>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</si>
  <si>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</si>
  <si>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</si>
  <si>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</si>
  <si>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</si>
  <si>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</si>
  <si>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</si>
  <si>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</si>
  <si>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</si>
  <si>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</si>
  <si>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</si>
  <si>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</si>
  <si>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</si>
  <si>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</si>
  <si>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</si>
  <si>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</si>
  <si>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</si>
  <si>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</si>
  <si>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</si>
  <si>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</si>
  <si>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</si>
  <si>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</si>
  <si>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</si>
  <si>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</si>
  <si>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</si>
  <si>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</si>
  <si>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</si>
  <si>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</si>
  <si>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</si>
  <si>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</si>
  <si>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</si>
  <si>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</si>
  <si>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</si>
  <si>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</si>
  <si>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</si>
  <si>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</si>
  <si>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</si>
  <si>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</si>
  <si>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</si>
  <si>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</si>
  <si>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</si>
  <si>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</si>
  <si>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</si>
  <si>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</si>
  <si>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</si>
  <si>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</si>
  <si>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</si>
  <si>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</si>
  <si>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</si>
  <si>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</si>
  <si>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</si>
  <si>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</si>
  <si>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</si>
  <si>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</si>
  <si>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</si>
  <si>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</si>
  <si>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</si>
  <si>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</si>
  <si>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</si>
  <si>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</si>
  <si>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</si>
  <si>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</si>
  <si>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</si>
  <si>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</si>
  <si>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</si>
  <si>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</si>
  <si>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</si>
  <si>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</si>
  <si>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</si>
  <si>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</si>
  <si>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</si>
  <si>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</si>
  <si>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</si>
  <si>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</si>
  <si>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</si>
  <si>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</si>
  <si>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</si>
  <si>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</si>
  <si>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</si>
  <si>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</si>
  <si>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</si>
  <si>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</si>
  <si>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</si>
  <si>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</si>
  <si>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</si>
  <si>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</si>
  <si>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</si>
  <si>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</si>
  <si>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</si>
  <si>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</si>
  <si>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</si>
  <si>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</si>
  <si>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</si>
  <si>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</si>
  <si>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</si>
  <si>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</si>
  <si>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</si>
  <si>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</si>
  <si>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</si>
  <si>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</si>
  <si>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</si>
  <si>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</si>
  <si>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</si>
  <si>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</si>
  <si>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</si>
  <si>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</si>
  <si>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</si>
  <si>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</si>
  <si>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</si>
  <si>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</si>
  <si>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</si>
  <si>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</si>
  <si>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</si>
  <si>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</si>
  <si>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</si>
  <si>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</si>
  <si>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</si>
  <si>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</si>
  <si>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</si>
  <si>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</si>
  <si>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</si>
  <si>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</si>
  <si>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</si>
  <si>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</si>
  <si>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</si>
  <si>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</si>
  <si>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</si>
  <si>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</si>
  <si>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</si>
  <si>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</si>
  <si>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</si>
  <si>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</si>
  <si>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</si>
  <si>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</si>
  <si>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</si>
  <si>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</si>
  <si>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</si>
  <si>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</si>
  <si>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</si>
  <si>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</si>
  <si>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</si>
  <si>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</si>
  <si>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</si>
  <si>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</si>
  <si>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</si>
  <si>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</si>
  <si>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</si>
  <si>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</si>
  <si>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</si>
  <si>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</si>
  <si>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</si>
  <si>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</si>
  <si>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</si>
  <si>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</si>
  <si>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</si>
  <si>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</si>
  <si>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</si>
  <si>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</si>
  <si>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</si>
  <si>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</si>
  <si>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</si>
  <si>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</si>
  <si>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</si>
  <si>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</si>
  <si>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</si>
  <si>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</si>
  <si>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</si>
  <si>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</si>
  <si>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</si>
  <si>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</si>
  <si>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</si>
  <si>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</si>
  <si>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</si>
  <si>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</si>
  <si>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</si>
  <si>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</si>
  <si>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</si>
  <si>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</si>
  <si>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</si>
  <si>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</si>
  <si>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</si>
  <si>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</si>
  <si>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</si>
  <si>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</si>
  <si>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</si>
  <si>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</si>
  <si>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</si>
  <si>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</si>
  <si>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</si>
  <si>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</si>
  <si>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</si>
  <si>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</si>
  <si>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</si>
  <si>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</si>
  <si>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</si>
  <si>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</si>
  <si>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</si>
  <si>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</si>
  <si>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</si>
  <si>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</si>
  <si>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</si>
  <si>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</si>
  <si>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</si>
  <si>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</si>
  <si>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</si>
  <si>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</si>
  <si>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</si>
  <si>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</si>
  <si>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</si>
  <si>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</si>
  <si>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</si>
  <si>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</si>
  <si>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</si>
  <si>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</si>
  <si>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</si>
  <si>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</si>
  <si>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</si>
  <si>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</si>
  <si>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</si>
  <si>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</si>
  <si>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</si>
  <si>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</si>
  <si>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</si>
  <si>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</si>
  <si>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</si>
  <si>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</si>
  <si>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</si>
  <si>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</si>
  <si>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</si>
  <si>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</si>
  <si>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</si>
  <si>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</si>
  <si>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</si>
  <si>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</si>
  <si>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</si>
  <si>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</si>
  <si>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</si>
  <si>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</si>
  <si>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</si>
  <si>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</si>
  <si>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</si>
  <si>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</si>
  <si>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</si>
  <si>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</si>
  <si>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</si>
  <si>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</si>
  <si>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</si>
  <si>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</si>
  <si>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</si>
  <si>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</si>
  <si>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</si>
  <si>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</si>
  <si>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</si>
  <si>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</si>
  <si>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</si>
  <si>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</si>
  <si>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</si>
  <si>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</si>
  <si>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</si>
  <si>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</si>
  <si>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</si>
  <si>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</si>
  <si>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</si>
  <si>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</si>
  <si>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</si>
  <si>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</si>
  <si>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</si>
  <si>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</si>
  <si>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</si>
  <si>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</si>
  <si>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</si>
  <si>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</si>
  <si>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</si>
  <si>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</si>
  <si>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</si>
  <si>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</si>
  <si>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</si>
  <si>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</si>
  <si>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</si>
  <si>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</si>
  <si>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</si>
  <si>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</si>
  <si>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</si>
  <si>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</si>
  <si>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</si>
  <si>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</si>
  <si>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</si>
  <si>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</si>
  <si>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</si>
  <si>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</si>
  <si>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</si>
  <si>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</si>
  <si>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</si>
  <si>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</si>
  <si>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</si>
  <si>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</si>
  <si>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</si>
  <si>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</si>
  <si>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</si>
  <si>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</si>
  <si>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</si>
  <si>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</si>
  <si>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</si>
  <si>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</si>
  <si>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</si>
  <si>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</si>
  <si>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</si>
  <si>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</si>
  <si>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</si>
  <si>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</si>
  <si>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</si>
  <si>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</si>
  <si>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</si>
  <si>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</si>
  <si>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</si>
  <si>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</si>
  <si>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</si>
  <si>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</si>
  <si>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</si>
  <si>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</si>
  <si>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</si>
  <si>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</si>
  <si>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</si>
  <si>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</si>
  <si>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</si>
  <si>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</si>
  <si>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</si>
  <si>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</si>
  <si>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</si>
  <si>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</si>
  <si>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</si>
  <si>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</si>
  <si>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</si>
  <si>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</si>
  <si>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</si>
  <si>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</si>
  <si>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</si>
  <si>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</si>
  <si>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</si>
  <si>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</si>
  <si>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</si>
  <si>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</si>
  <si>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</si>
  <si>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</si>
  <si>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</si>
  <si>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</si>
  <si>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</si>
  <si>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</si>
  <si>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</si>
  <si>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</si>
  <si>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</si>
  <si>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</si>
  <si>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</si>
  <si>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</si>
  <si>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</si>
  <si>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</si>
  <si>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</si>
  <si>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</si>
  <si>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</si>
  <si>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</si>
  <si>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</si>
  <si>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</si>
  <si>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</si>
  <si>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</si>
  <si>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</si>
  <si>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</si>
  <si>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</si>
  <si>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</si>
  <si>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</si>
  <si>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</si>
  <si>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</si>
  <si>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</si>
  <si>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</si>
  <si>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</si>
  <si>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</si>
  <si>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</si>
  <si>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</si>
  <si>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</si>
  <si>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</si>
  <si>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</si>
  <si>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</si>
  <si>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</si>
  <si>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</si>
  <si>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</si>
  <si>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</si>
  <si>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</si>
  <si>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</si>
  <si>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</si>
  <si>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</si>
  <si>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</si>
  <si>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</si>
  <si>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</si>
  <si>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</si>
  <si>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</si>
  <si>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</si>
  <si>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</si>
  <si>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</si>
  <si>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</si>
  <si>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</si>
  <si>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</si>
  <si>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</si>
  <si>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</si>
  <si>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</si>
  <si>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</si>
  <si>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</si>
  <si>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</si>
  <si>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</si>
  <si>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</si>
  <si>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</si>
  <si>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</si>
  <si>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</si>
  <si>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</si>
  <si>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</si>
  <si>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</si>
  <si>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</si>
  <si>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</si>
  <si>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</si>
  <si>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</si>
  <si>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</si>
  <si>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</si>
  <si>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</si>
  <si>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</si>
  <si>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</si>
  <si>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</si>
  <si>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</si>
  <si>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</si>
  <si>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</si>
  <si>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</si>
  <si>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</si>
  <si>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</si>
  <si>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</si>
  <si>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</si>
  <si>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</si>
  <si>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</si>
  <si>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</si>
  <si>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</si>
  <si>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</si>
  <si>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</si>
  <si>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</si>
  <si>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</si>
  <si>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</si>
  <si>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</si>
  <si>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</si>
  <si>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</si>
  <si>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</si>
  <si>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</si>
  <si>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</si>
  <si>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</si>
  <si>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</si>
  <si>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</si>
  <si>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</si>
  <si>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</si>
  <si>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</si>
  <si>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</si>
  <si>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</si>
  <si>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</si>
  <si>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</si>
  <si>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</si>
  <si>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</si>
  <si>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</si>
  <si>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</si>
  <si>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</si>
  <si>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</si>
  <si>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</si>
  <si>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</si>
  <si>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</si>
  <si>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</si>
  <si>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</si>
  <si>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</si>
  <si>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</si>
  <si>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</si>
  <si>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</si>
  <si>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</si>
  <si>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</si>
  <si>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</si>
  <si>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</si>
  <si>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</si>
  <si>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</si>
  <si>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</si>
  <si>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</si>
  <si>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</si>
  <si>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</si>
  <si>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</si>
  <si>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</si>
  <si>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</si>
  <si>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</si>
  <si>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</si>
  <si>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</si>
  <si>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</si>
  <si>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</si>
  <si>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</si>
  <si>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</si>
  <si>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</si>
  <si>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</si>
  <si>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</si>
  <si>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</si>
  <si>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</si>
  <si>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</si>
  <si>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</si>
  <si>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</si>
  <si>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</si>
  <si>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</si>
  <si>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</si>
  <si>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</si>
  <si>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</si>
  <si>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</si>
  <si>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</si>
  <si>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</si>
  <si>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</si>
  <si>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</si>
  <si>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</si>
  <si>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</si>
  <si>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</si>
  <si>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</si>
  <si>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</si>
  <si>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</si>
  <si>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</si>
  <si>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</si>
  <si>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</si>
  <si>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</si>
  <si>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</si>
  <si>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</si>
  <si>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</si>
  <si>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</si>
  <si>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</si>
  <si>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</si>
  <si>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</si>
  <si>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</si>
  <si>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</si>
  <si>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</si>
  <si>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</si>
  <si>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</si>
  <si>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</si>
  <si>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</si>
  <si>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</si>
  <si>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</si>
  <si>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</si>
  <si>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</si>
  <si>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</si>
  <si>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</si>
  <si>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</si>
  <si>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</si>
  <si>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</si>
  <si>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</si>
  <si>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</si>
  <si>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</si>
  <si>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</si>
  <si>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</si>
  <si>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</si>
  <si>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</si>
  <si>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</si>
  <si>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</si>
  <si>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</si>
  <si>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</si>
  <si>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</si>
  <si>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</si>
  <si>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</si>
  <si>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</si>
  <si>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</si>
  <si>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</si>
  <si>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</si>
  <si>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</si>
  <si>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</si>
  <si>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</si>
  <si>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</si>
  <si>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</si>
  <si>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</si>
  <si>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</si>
  <si>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</si>
  <si>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</si>
  <si>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</si>
  <si>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</si>
  <si>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</si>
  <si>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</si>
  <si>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</si>
  <si>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</si>
  <si>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</si>
  <si>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</si>
  <si>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</si>
  <si>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</si>
  <si>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</si>
  <si>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</si>
  <si>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</si>
  <si>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</si>
  <si>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</si>
  <si>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</si>
  <si>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</si>
  <si>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</si>
  <si>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</si>
  <si>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</si>
  <si>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</si>
  <si>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</si>
  <si>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</si>
  <si>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</si>
  <si>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</si>
  <si>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</si>
  <si>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</si>
  <si>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</si>
  <si>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</si>
  <si>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</si>
  <si>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</si>
  <si>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</si>
  <si>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</si>
  <si>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</si>
  <si>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</si>
  <si>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</si>
  <si>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</si>
  <si>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</si>
  <si>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</si>
  <si>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</si>
  <si>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</si>
  <si>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</si>
  <si>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</si>
  <si>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</si>
  <si>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</si>
  <si>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</si>
  <si>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</si>
  <si>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</si>
  <si>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</si>
  <si>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</si>
  <si>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</si>
  <si>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</si>
  <si>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</si>
  <si>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</si>
  <si>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</si>
  <si>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</si>
  <si>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</si>
  <si>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</si>
  <si>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</si>
  <si>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</si>
  <si>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</si>
  <si>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</si>
  <si>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</si>
  <si>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</si>
  <si>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</si>
  <si>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</si>
  <si>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</si>
  <si>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</si>
  <si>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</si>
  <si>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</si>
  <si>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</si>
  <si>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</si>
  <si>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</si>
  <si>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</si>
  <si>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</si>
  <si>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</si>
  <si>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</si>
  <si>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</si>
  <si>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</si>
  <si>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</si>
  <si>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</si>
  <si>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</si>
  <si>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</si>
  <si>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</si>
  <si>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</si>
  <si>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</si>
  <si>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</si>
  <si>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</si>
  <si>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</si>
  <si>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</si>
  <si>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</si>
  <si>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</si>
  <si>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</si>
  <si>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</si>
  <si>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</si>
  <si>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</si>
  <si>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</si>
  <si>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</si>
  <si>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</si>
  <si>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</si>
  <si>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</si>
  <si>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</si>
  <si>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</si>
  <si>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</si>
  <si>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</si>
  <si>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</si>
  <si>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</si>
  <si>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</si>
  <si>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</si>
  <si>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</si>
  <si>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</si>
  <si>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</si>
  <si>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</si>
  <si>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</si>
  <si>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</si>
  <si>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</si>
  <si>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</si>
  <si>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</si>
  <si>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</si>
  <si>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</si>
  <si>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</si>
  <si>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</si>
  <si>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</si>
  <si>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</si>
  <si>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</si>
  <si>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</si>
  <si>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</si>
  <si>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</si>
  <si>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</si>
  <si>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</si>
  <si>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</si>
  <si>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</si>
  <si>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</si>
  <si>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</si>
  <si>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</si>
  <si>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</si>
  <si>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</si>
  <si>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</si>
  <si>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</si>
  <si>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</si>
  <si>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</si>
  <si>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</si>
  <si>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</si>
  <si>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</si>
  <si>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</si>
  <si>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</si>
  <si>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</si>
  <si>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</si>
  <si>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</si>
  <si>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</si>
  <si>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</si>
  <si>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</si>
  <si>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</si>
  <si>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</si>
  <si>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</si>
  <si>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</si>
  <si>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</si>
  <si>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</si>
  <si>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</si>
  <si>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</si>
  <si>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</si>
  <si>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</si>
  <si>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</si>
  <si>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</si>
  <si>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</si>
  <si>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</si>
  <si>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</si>
  <si>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</si>
  <si>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</si>
  <si>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</si>
  <si>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</si>
  <si>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</si>
  <si>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</si>
  <si>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</si>
  <si>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</si>
  <si>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</si>
  <si>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</si>
  <si>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</si>
  <si>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</si>
  <si>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</si>
  <si>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</si>
  <si>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</si>
  <si>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</si>
  <si>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</si>
  <si>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</si>
  <si>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</si>
  <si>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</si>
  <si>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</si>
  <si>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</si>
  <si>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</si>
  <si>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</si>
  <si>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</si>
  <si>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</si>
  <si>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</si>
  <si>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</si>
  <si>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</si>
  <si>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</si>
  <si>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</si>
  <si>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</si>
  <si>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</si>
  <si>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</si>
  <si>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</si>
  <si>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</si>
  <si>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</si>
  <si>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</si>
  <si>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</si>
  <si>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</si>
  <si>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</si>
  <si>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</si>
  <si>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</si>
  <si>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</si>
  <si>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</si>
  <si>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</si>
  <si>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</si>
  <si>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</si>
  <si>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</si>
  <si>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</si>
  <si>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</si>
  <si>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</si>
  <si>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</si>
  <si>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</si>
  <si>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</si>
  <si>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</si>
  <si>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</si>
  <si>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</si>
  <si>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</si>
  <si>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</si>
  <si>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</si>
  <si>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</si>
  <si>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</si>
  <si>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</si>
  <si>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</si>
  <si>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</si>
  <si>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</si>
  <si>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</si>
  <si>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</si>
  <si>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</si>
  <si>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</si>
  <si>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</si>
  <si>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</si>
  <si>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</si>
  <si>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</si>
  <si>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</si>
  <si>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</si>
  <si>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</si>
  <si>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</si>
  <si>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</si>
  <si>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</si>
  <si>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</si>
  <si>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</si>
  <si>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</si>
  <si>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</si>
  <si>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</si>
  <si>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</si>
  <si>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</si>
  <si>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</si>
  <si>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</si>
  <si>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</si>
  <si>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</si>
  <si>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</si>
  <si>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</si>
  <si>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</si>
  <si>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</si>
  <si>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</si>
  <si>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</si>
  <si>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</si>
  <si>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</si>
  <si>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</si>
  <si>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</si>
  <si>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</si>
  <si>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</si>
  <si>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</si>
  <si>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</si>
  <si>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</si>
  <si>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</si>
  <si>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</si>
  <si>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</si>
  <si>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</si>
  <si>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</si>
  <si>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</si>
  <si>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</si>
  <si>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</si>
  <si>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</si>
  <si>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</si>
  <si>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</si>
  <si>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</si>
  <si>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</si>
  <si>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</si>
  <si>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</si>
  <si>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</si>
  <si>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</si>
  <si>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</si>
  <si>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</si>
  <si>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</si>
  <si>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</si>
  <si>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</si>
  <si>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</si>
  <si>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</si>
  <si>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</si>
  <si>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</si>
  <si>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</si>
  <si>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</si>
  <si>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</si>
  <si>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</si>
  <si>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</si>
  <si>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</si>
  <si>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</si>
  <si>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</si>
  <si>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</si>
  <si>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</si>
  <si>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</si>
  <si>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</si>
  <si>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</si>
  <si>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</si>
  <si>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</si>
  <si>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</si>
  <si>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</si>
  <si>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</si>
  <si>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</si>
  <si>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</si>
  <si>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</si>
  <si>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</si>
  <si>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</si>
  <si>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</si>
  <si>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</si>
  <si>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</si>
  <si>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</si>
  <si>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</si>
  <si>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</si>
  <si>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</si>
  <si>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</si>
  <si>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</si>
  <si>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</si>
  <si>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</si>
  <si>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</si>
  <si>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</si>
  <si>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</si>
  <si>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</si>
  <si>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</si>
  <si>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</si>
  <si>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</si>
  <si>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</si>
  <si>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</si>
  <si>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</si>
  <si>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</si>
  <si>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</si>
  <si>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</si>
  <si>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</si>
  <si>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</si>
  <si>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</si>
  <si>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</si>
  <si>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</si>
  <si>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</si>
  <si>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</si>
  <si>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</si>
  <si>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</si>
  <si>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</si>
  <si>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</si>
  <si>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</si>
  <si>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</si>
  <si>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</si>
  <si>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</si>
  <si>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</si>
  <si>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</si>
  <si>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</si>
  <si>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</si>
  <si>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</si>
  <si>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</si>
  <si>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</si>
  <si>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</si>
  <si>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</si>
  <si>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</si>
  <si>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</si>
  <si>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</si>
  <si>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</si>
  <si>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</si>
  <si>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</si>
  <si>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</si>
  <si>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</si>
  <si>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</si>
  <si>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</si>
  <si>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</si>
  <si>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</si>
  <si>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</si>
  <si>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</si>
  <si>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</si>
  <si>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</si>
  <si>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</si>
  <si>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</si>
  <si>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</si>
  <si>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</si>
  <si>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</si>
  <si>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</si>
  <si>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</si>
  <si>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</si>
  <si>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</si>
  <si>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</si>
  <si>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</si>
  <si>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</si>
  <si>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</si>
  <si>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</si>
  <si>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</si>
  <si>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</si>
  <si>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</si>
  <si>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</si>
  <si>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</si>
  <si>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</si>
  <si>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</si>
  <si>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</si>
  <si>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</si>
  <si>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</si>
  <si>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</si>
  <si>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</si>
  <si>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</si>
  <si>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</si>
  <si>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</si>
  <si>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</si>
  <si>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</si>
  <si>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</si>
  <si>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</si>
  <si>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</si>
  <si>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</si>
  <si>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</si>
  <si>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</si>
  <si>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</si>
  <si>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</si>
  <si>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</si>
  <si>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</si>
  <si>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</si>
  <si>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</si>
  <si>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</si>
  <si>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</si>
  <si>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</si>
  <si>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</si>
  <si>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</si>
  <si>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</si>
  <si>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</si>
  <si>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</si>
  <si>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</si>
  <si>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</si>
  <si>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</si>
  <si>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</si>
  <si>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</si>
  <si>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</si>
  <si>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</si>
  <si>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</si>
  <si>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</si>
  <si>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</si>
  <si>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</si>
  <si>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</si>
  <si>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</si>
  <si>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</si>
  <si>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</si>
  <si>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</si>
  <si>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</si>
  <si>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</si>
  <si>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</si>
  <si>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</si>
  <si>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</si>
  <si>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</si>
  <si>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</si>
  <si>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</si>
  <si>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</si>
  <si>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</si>
  <si>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</si>
  <si>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</si>
  <si>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</si>
  <si>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</si>
  <si>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</si>
  <si>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</si>
  <si>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</si>
  <si>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</si>
  <si>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</si>
  <si>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</si>
  <si>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</si>
  <si>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</si>
  <si>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</si>
  <si>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</si>
  <si>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</si>
  <si>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</si>
  <si>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</si>
  <si>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</si>
  <si>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</si>
  <si>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</si>
  <si>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</si>
  <si>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</si>
  <si>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</si>
  <si>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</si>
  <si>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</si>
  <si>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</si>
  <si>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</si>
  <si>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</si>
  <si>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</si>
  <si>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</si>
  <si>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</si>
  <si>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</si>
  <si>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</si>
  <si>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</si>
  <si>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</si>
  <si>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</si>
  <si>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</si>
  <si>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</si>
  <si>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</si>
  <si>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</si>
  <si>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</si>
  <si>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</si>
  <si>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</si>
  <si>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</si>
  <si>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</si>
  <si>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</si>
  <si>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</si>
  <si>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</si>
  <si>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</si>
  <si>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</si>
  <si>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</si>
  <si>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</si>
  <si>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</si>
  <si>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</si>
  <si>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</si>
  <si>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</si>
  <si>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</si>
  <si>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</si>
  <si>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</si>
  <si>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</si>
  <si>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</si>
  <si>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</si>
  <si>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</si>
  <si>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</si>
  <si>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</si>
  <si>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</si>
  <si>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</si>
  <si>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</si>
  <si>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</si>
  <si>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</si>
  <si>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</si>
  <si>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</si>
  <si>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</si>
  <si>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</si>
  <si>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</si>
  <si>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</si>
  <si>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</si>
  <si>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</si>
  <si>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</si>
  <si>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</si>
  <si>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</si>
  <si>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</si>
  <si>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</si>
  <si>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</si>
  <si>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</si>
  <si>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</si>
  <si>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</si>
  <si>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</si>
  <si>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</si>
  <si>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</si>
  <si>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</si>
  <si>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</si>
  <si>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</si>
  <si>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</si>
  <si>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</si>
  <si>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</si>
  <si>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</si>
  <si>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</si>
  <si>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</si>
  <si>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</si>
  <si>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</si>
  <si>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</si>
  <si>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</si>
  <si>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</si>
  <si>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</si>
  <si>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</si>
  <si>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</si>
  <si>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</si>
  <si>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</si>
  <si>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</si>
  <si>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</si>
  <si>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</si>
  <si>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</si>
  <si>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</si>
  <si>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</si>
  <si>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</si>
  <si>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</si>
  <si>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</si>
  <si>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</si>
  <si>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</si>
  <si>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</si>
  <si>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</si>
  <si>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</si>
  <si>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</si>
  <si>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</si>
  <si>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</si>
  <si>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</si>
  <si>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</si>
  <si>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</si>
  <si>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</si>
  <si>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</si>
  <si>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</si>
  <si>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</si>
  <si>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</si>
  <si>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</si>
  <si>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</si>
  <si>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</si>
  <si>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</si>
  <si>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</si>
  <si>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</si>
  <si>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</si>
  <si>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</si>
  <si>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</si>
  <si>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</si>
  <si>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</si>
  <si>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</si>
  <si>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</si>
  <si>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</si>
  <si>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</si>
  <si>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</si>
  <si>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</si>
  <si>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</si>
  <si>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</si>
  <si>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</si>
  <si>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</si>
  <si>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</si>
  <si>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</si>
  <si>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</si>
  <si>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</si>
  <si>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</si>
  <si>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</si>
  <si>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</si>
  <si>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</si>
  <si>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</si>
  <si>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</si>
  <si>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</si>
  <si>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</si>
  <si>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</si>
  <si>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</si>
  <si>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</si>
  <si>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</si>
  <si>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</si>
  <si>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</si>
  <si>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</si>
  <si>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</si>
  <si>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</si>
  <si>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</si>
  <si>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</si>
  <si>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</si>
  <si>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</si>
  <si>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</si>
  <si>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</si>
  <si>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</si>
  <si>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</si>
  <si>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</si>
  <si>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</si>
  <si>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</si>
  <si>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</si>
  <si>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</si>
  <si>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</si>
  <si>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</si>
  <si>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</si>
  <si>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</si>
  <si>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</si>
  <si>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</si>
  <si>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</si>
  <si>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</si>
  <si>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</si>
  <si>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</si>
  <si>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</si>
  <si>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</si>
  <si>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</si>
  <si>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</si>
  <si>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</si>
  <si>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</si>
  <si>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</si>
  <si>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</si>
  <si>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</si>
  <si>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</si>
  <si>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</si>
  <si>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</si>
  <si>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</si>
  <si>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</si>
  <si>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</si>
  <si>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</si>
  <si>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</si>
  <si>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</si>
  <si>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</si>
  <si>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</si>
  <si>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</si>
  <si>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</si>
  <si>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</si>
  <si>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</si>
  <si>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</si>
  <si>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</si>
  <si>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</si>
  <si>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</si>
  <si>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</si>
  <si>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</si>
  <si>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</si>
  <si>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</si>
  <si>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</si>
  <si>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</si>
  <si>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</si>
  <si>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</si>
  <si>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</si>
  <si>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</si>
  <si>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</si>
  <si>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</si>
  <si>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</si>
  <si>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</si>
  <si>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</si>
  <si>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</si>
  <si>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</si>
  <si>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</si>
  <si>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</si>
  <si>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</si>
  <si>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</si>
  <si>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</si>
  <si>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</si>
  <si>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</si>
  <si>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</si>
  <si>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</si>
  <si>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</si>
  <si>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</si>
  <si>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</si>
  <si>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</si>
  <si>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</si>
  <si>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</si>
  <si>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</si>
  <si>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</si>
  <si>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</si>
  <si>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</si>
  <si>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</si>
  <si>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</si>
  <si>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</si>
  <si>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</si>
  <si>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</si>
  <si>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</si>
  <si>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</si>
  <si>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</si>
  <si>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</si>
  <si>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</si>
  <si>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</si>
  <si>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</si>
  <si>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</si>
  <si>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</si>
  <si>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</si>
  <si>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</si>
  <si>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</si>
  <si>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</si>
  <si>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</si>
  <si>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</si>
  <si>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</si>
  <si>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</si>
  <si>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</si>
  <si>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</si>
  <si>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</si>
  <si>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</si>
  <si>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</si>
  <si>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</si>
  <si>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</si>
  <si>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</si>
  <si>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</si>
  <si>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</si>
  <si>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</si>
  <si>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</si>
  <si>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</si>
  <si>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</si>
  <si>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</si>
  <si>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</si>
  <si>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</si>
  <si>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</si>
  <si>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</si>
  <si>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</si>
  <si>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</si>
  <si>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</si>
  <si>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</si>
  <si>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</si>
  <si>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</si>
  <si>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</si>
  <si>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</si>
  <si>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</si>
  <si>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</si>
  <si>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</si>
  <si>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</si>
  <si>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</si>
  <si>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</si>
  <si>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</si>
  <si>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</si>
  <si>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</si>
  <si>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</si>
  <si>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</si>
  <si>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</si>
  <si>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</si>
  <si>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</si>
  <si>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</si>
  <si>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</si>
  <si>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</si>
  <si>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</si>
  <si>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</si>
  <si>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</si>
  <si>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</si>
  <si>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</si>
  <si>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</si>
  <si>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</si>
  <si>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</si>
  <si>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</si>
  <si>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</si>
  <si>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</si>
  <si>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</si>
  <si>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</si>
  <si>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</si>
  <si>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</si>
  <si>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</si>
  <si>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</si>
  <si>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</si>
  <si>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</si>
  <si>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</si>
  <si>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</si>
  <si>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</si>
  <si>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</si>
  <si>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</si>
  <si>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</si>
  <si>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</si>
  <si>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</si>
  <si>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</si>
  <si>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</si>
  <si>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</si>
  <si>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</si>
  <si>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</si>
  <si>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</si>
  <si>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</si>
  <si>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</si>
  <si>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</si>
  <si>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</si>
  <si>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</si>
  <si>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</si>
  <si>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</si>
  <si>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</si>
  <si>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</si>
  <si>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</si>
  <si>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</si>
  <si>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</si>
  <si>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</si>
  <si>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</si>
  <si>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</si>
  <si>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</si>
  <si>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</si>
  <si>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</si>
  <si>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</si>
  <si>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</si>
  <si>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</si>
  <si>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</si>
  <si>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</si>
  <si>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</si>
  <si>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</si>
  <si>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</si>
  <si>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</si>
  <si>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</si>
  <si>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</si>
  <si>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</si>
  <si>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</si>
  <si>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</si>
  <si>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</si>
  <si>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</si>
  <si>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</si>
  <si>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</si>
  <si>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</si>
  <si>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</si>
  <si>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</si>
  <si>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</si>
  <si>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</si>
  <si>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</si>
  <si>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</si>
  <si>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</si>
  <si>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</si>
  <si>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</si>
  <si>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</si>
  <si>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</si>
  <si>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</si>
  <si>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</si>
  <si>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</si>
  <si>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</si>
  <si>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</si>
  <si>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</si>
  <si>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</si>
  <si>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</si>
  <si>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</si>
  <si>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</si>
  <si>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</si>
  <si>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</si>
  <si>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</si>
  <si>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</si>
  <si>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</si>
  <si>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</si>
  <si>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</si>
  <si>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</si>
  <si>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</si>
  <si>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</si>
  <si>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</si>
  <si>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</si>
  <si>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</si>
  <si>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</si>
  <si>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</si>
  <si>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</si>
  <si>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</si>
  <si>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</si>
  <si>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</si>
  <si>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</si>
  <si>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</si>
  <si>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</si>
  <si>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</si>
  <si>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</si>
  <si>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</si>
  <si>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</si>
  <si>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</si>
  <si>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</si>
  <si>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</si>
  <si>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</si>
  <si>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</si>
  <si>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</si>
  <si>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</si>
  <si>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</si>
  <si>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</si>
  <si>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</si>
  <si>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</si>
  <si>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</si>
  <si>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</si>
  <si>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</si>
  <si>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</si>
  <si>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</si>
  <si>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</si>
  <si>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</si>
  <si>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</si>
  <si>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</si>
  <si>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</si>
  <si>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</si>
  <si>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</si>
  <si>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</si>
  <si>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</si>
  <si>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</si>
  <si>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</si>
  <si>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</si>
  <si>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</si>
  <si>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</si>
  <si>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</si>
  <si>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</si>
  <si>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</si>
  <si>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</si>
  <si>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</si>
  <si>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</si>
  <si>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</si>
  <si>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</si>
  <si>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</si>
  <si>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</si>
  <si>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</si>
  <si>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</si>
  <si>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</si>
  <si>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</si>
  <si>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</si>
  <si>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</si>
  <si>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</si>
  <si>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</si>
  <si>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</si>
  <si>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</si>
  <si>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</si>
  <si>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</si>
  <si>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</si>
  <si>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</si>
  <si>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</si>
  <si>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</si>
  <si>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</si>
  <si>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</si>
  <si>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</si>
  <si>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</si>
  <si>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</si>
  <si>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</si>
  <si>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</si>
  <si>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</si>
  <si>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</si>
  <si>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</si>
  <si>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</si>
  <si>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</si>
  <si>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</si>
  <si>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</si>
  <si>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</si>
  <si>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</si>
  <si>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</si>
  <si>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</si>
  <si>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</si>
  <si>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</si>
  <si>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</si>
  <si>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</si>
  <si>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</si>
  <si>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</si>
  <si>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</si>
  <si>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</si>
  <si>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</si>
  <si>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</si>
  <si>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</si>
  <si>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</si>
  <si>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</si>
  <si>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</si>
  <si>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</si>
  <si>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</si>
  <si>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</si>
  <si>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</si>
  <si>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</si>
  <si>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</si>
  <si>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</si>
  <si>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</si>
  <si>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</si>
  <si>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</si>
  <si>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</si>
  <si>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</si>
  <si>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</si>
  <si>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</si>
  <si>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</si>
  <si>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</si>
  <si>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</si>
  <si>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</si>
  <si>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</si>
  <si>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</si>
  <si>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</si>
  <si>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</si>
  <si>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</si>
  <si>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</si>
  <si>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</si>
  <si>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</si>
  <si>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</si>
  <si>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</si>
  <si>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</si>
  <si>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</si>
  <si>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</si>
  <si>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</si>
  <si>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</si>
  <si>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</si>
  <si>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</si>
  <si>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</si>
  <si>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</si>
  <si>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</si>
  <si>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</si>
  <si>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</si>
  <si>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</si>
  <si>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</si>
  <si>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</si>
  <si>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</si>
  <si>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</si>
  <si>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</si>
  <si>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</si>
  <si>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</si>
  <si>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</si>
  <si>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</si>
  <si>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</si>
  <si>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</si>
  <si>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</si>
  <si>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</si>
  <si>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</si>
  <si>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</si>
  <si>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</si>
  <si>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</si>
  <si>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</si>
  <si>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</si>
  <si>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</si>
  <si>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</si>
  <si>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</si>
  <si>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</si>
  <si>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</si>
  <si>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</si>
  <si>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</si>
  <si>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</si>
  <si>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</si>
  <si>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</si>
  <si>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</si>
  <si>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</si>
  <si>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</si>
  <si>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</si>
  <si>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</si>
  <si>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</si>
  <si>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</si>
  <si>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</si>
  <si>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</si>
  <si>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</si>
  <si>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</si>
  <si>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</si>
  <si>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</si>
  <si>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</si>
  <si>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</si>
  <si>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</si>
  <si>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</si>
  <si>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</si>
  <si>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</si>
  <si>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</si>
  <si>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</si>
  <si>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</si>
  <si>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</si>
  <si>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</si>
  <si>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</si>
  <si>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</si>
  <si>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</si>
  <si>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</si>
  <si>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</si>
  <si>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</si>
  <si>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</si>
  <si>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</si>
  <si>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</si>
  <si>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</si>
  <si>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</si>
  <si>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</si>
  <si>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</si>
  <si>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</si>
  <si>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</si>
  <si>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</si>
  <si>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</si>
  <si>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</si>
  <si>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</si>
  <si>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</si>
  <si>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</si>
  <si>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</si>
  <si>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</si>
  <si>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</si>
  <si>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</si>
  <si>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</si>
  <si>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</si>
  <si>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</si>
  <si>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</si>
  <si>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</si>
  <si>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</si>
  <si>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</si>
  <si>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</si>
  <si>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</si>
  <si>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</si>
  <si>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</si>
  <si>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</si>
  <si>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</si>
  <si>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</si>
  <si>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</si>
  <si>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</si>
  <si>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</si>
  <si>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</si>
  <si>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</si>
  <si>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</si>
  <si>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</si>
  <si>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</si>
  <si>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</si>
  <si>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</si>
  <si>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</si>
  <si>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</si>
  <si>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</si>
  <si>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</si>
  <si>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</si>
  <si>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</si>
  <si>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</si>
  <si>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</si>
  <si>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</si>
  <si>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</si>
  <si>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</si>
  <si>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</si>
  <si>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</si>
  <si>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</si>
  <si>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</si>
  <si>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</si>
  <si>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</si>
  <si>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</si>
  <si>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</si>
  <si>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</si>
  <si>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</si>
  <si>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</si>
  <si>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</si>
  <si>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</si>
  <si>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</si>
  <si>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</si>
  <si>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</si>
  <si>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</si>
  <si>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</si>
  <si>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</si>
  <si>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</si>
  <si>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</si>
  <si>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</si>
  <si>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</si>
  <si>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</si>
  <si>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</si>
  <si>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</si>
  <si>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</si>
  <si>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</si>
  <si>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</si>
  <si>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</si>
  <si>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</si>
  <si>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</si>
  <si>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</si>
  <si>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</si>
  <si>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</si>
  <si>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</si>
  <si>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</si>
  <si>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</si>
  <si>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</si>
  <si>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</si>
  <si>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</si>
  <si>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</si>
  <si>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</si>
  <si>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</si>
  <si>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</si>
  <si>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</si>
  <si>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</si>
  <si>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</si>
  <si>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</si>
  <si>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</si>
  <si>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</si>
  <si>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</si>
  <si>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</si>
  <si>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</si>
  <si>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</si>
  <si>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</si>
  <si>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</si>
  <si>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</si>
  <si>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</si>
  <si>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</si>
  <si>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</si>
  <si>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</si>
  <si>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</si>
  <si>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</si>
  <si>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</si>
  <si>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</si>
  <si>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</si>
  <si>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</si>
  <si>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</si>
  <si>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</si>
  <si>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</si>
  <si>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</si>
  <si>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</si>
  <si>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</si>
  <si>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</si>
  <si>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</si>
  <si>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</si>
  <si>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</si>
  <si>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</si>
  <si>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</si>
  <si>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</si>
  <si>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</si>
  <si>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</si>
  <si>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</si>
  <si>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</si>
  <si>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</si>
  <si>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</si>
  <si>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</si>
  <si>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</si>
  <si>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</si>
  <si>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</si>
  <si>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</si>
  <si>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</si>
  <si>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</si>
  <si>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</si>
  <si>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</si>
  <si>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</si>
  <si>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</si>
  <si>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</si>
  <si>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</si>
  <si>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</si>
  <si>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</si>
  <si>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</si>
  <si>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</si>
  <si>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</si>
  <si>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</si>
  <si>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</si>
  <si>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</si>
  <si>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</si>
  <si>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</si>
  <si>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</si>
  <si>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</si>
  <si>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</si>
  <si>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</si>
  <si>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</si>
  <si>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</si>
  <si>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</si>
  <si>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</si>
  <si>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</si>
  <si>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</si>
  <si>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</si>
  <si>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</si>
  <si>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</si>
  <si>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</si>
  <si>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</si>
  <si>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</si>
  <si>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</si>
  <si>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</si>
  <si>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</si>
  <si>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</si>
  <si>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</si>
  <si>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</si>
  <si>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</si>
  <si>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</si>
  <si>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</si>
  <si>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</si>
  <si>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</si>
  <si>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</si>
  <si>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</si>
  <si>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</si>
  <si>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</si>
  <si>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</si>
  <si>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</si>
  <si>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</si>
  <si>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</si>
  <si>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</si>
  <si>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</si>
  <si>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</si>
  <si>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</si>
  <si>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</si>
  <si>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</si>
  <si>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</si>
  <si>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</si>
  <si>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</si>
  <si>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</si>
  <si>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</si>
  <si>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</si>
  <si>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</si>
  <si>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</si>
  <si>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</si>
  <si>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</si>
  <si>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</si>
  <si>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</si>
  <si>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</si>
  <si>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</si>
  <si>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</si>
  <si>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</si>
  <si>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</si>
  <si>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</si>
  <si>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</si>
  <si>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</si>
  <si>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</si>
  <si>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</si>
  <si>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</si>
  <si>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</si>
  <si>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</si>
  <si>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</si>
  <si>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</si>
  <si>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</si>
  <si>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</si>
  <si>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</si>
  <si>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</si>
  <si>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</si>
  <si>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</si>
  <si>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</si>
  <si>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</si>
  <si>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</si>
  <si>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</si>
  <si>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</si>
  <si>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</si>
  <si>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</si>
  <si>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</si>
  <si>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</si>
  <si>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</si>
  <si>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</si>
  <si>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</si>
  <si>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</si>
  <si>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</si>
  <si>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</si>
  <si>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</si>
  <si>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</si>
  <si>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</si>
  <si>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</si>
  <si>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</si>
  <si>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</si>
  <si>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</si>
  <si>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</si>
  <si>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</si>
  <si>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</si>
  <si>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</si>
  <si>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</si>
  <si>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</si>
  <si>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</si>
  <si>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</si>
  <si>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</si>
  <si>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</si>
  <si>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</si>
  <si>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</si>
  <si>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</si>
  <si>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</si>
  <si>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</si>
  <si>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</si>
  <si>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</si>
  <si>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</si>
  <si>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</si>
  <si>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</si>
  <si>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</si>
  <si>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</si>
  <si>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</si>
  <si>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</si>
  <si>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</si>
  <si>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</si>
  <si>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</si>
  <si>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</si>
  <si>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</si>
  <si>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</si>
  <si>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</si>
  <si>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</si>
  <si>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</si>
  <si>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</si>
  <si>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</si>
  <si>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</si>
  <si>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</si>
  <si>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</si>
  <si>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</si>
  <si>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</si>
  <si>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</si>
  <si>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</si>
  <si>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</si>
  <si>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</si>
  <si>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</si>
  <si>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</si>
  <si>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</si>
  <si>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</si>
  <si>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</si>
  <si>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</si>
  <si>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</si>
  <si>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</si>
  <si>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</si>
  <si>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</si>
  <si>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</si>
  <si>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</si>
  <si>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</si>
  <si>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</si>
  <si>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</si>
  <si>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</si>
  <si>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</si>
  <si>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</si>
  <si>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</si>
  <si>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</si>
  <si>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</si>
  <si>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</si>
  <si>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</si>
  <si>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</si>
  <si>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</si>
  <si>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</si>
  <si>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</si>
  <si>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</si>
  <si>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</si>
  <si>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</si>
  <si>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</si>
  <si>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</si>
  <si>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</si>
  <si>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</si>
  <si>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</si>
  <si>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</si>
  <si>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</si>
  <si>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</si>
  <si>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</si>
  <si>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</si>
  <si>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</si>
  <si>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</si>
  <si>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</si>
  <si>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</si>
  <si>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</si>
  <si>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</si>
  <si>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</si>
  <si>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</si>
  <si>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</si>
  <si>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</si>
  <si>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</si>
  <si>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</si>
  <si>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</si>
  <si>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</si>
  <si>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</si>
  <si>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</si>
  <si>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</si>
  <si>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</si>
  <si>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</si>
  <si>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</si>
  <si>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</si>
  <si>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</si>
  <si>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</si>
  <si>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</si>
  <si>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</si>
  <si>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</si>
  <si>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</si>
  <si>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</si>
  <si>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</si>
  <si>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</si>
  <si>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</si>
  <si>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</si>
  <si>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</si>
  <si>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</si>
  <si>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</si>
  <si>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</si>
  <si>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</si>
  <si>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</si>
  <si>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</si>
  <si>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</si>
  <si>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</si>
  <si>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</si>
  <si>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</si>
  <si>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</si>
  <si>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</si>
  <si>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</si>
  <si>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</si>
  <si>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</si>
  <si>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</si>
  <si>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</si>
  <si>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</si>
  <si>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</si>
  <si>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</si>
  <si>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</si>
  <si>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</si>
  <si>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</si>
  <si>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</si>
  <si>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</si>
  <si>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</si>
  <si>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</si>
  <si>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</si>
  <si>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</si>
  <si>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</si>
  <si>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</si>
  <si>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</si>
  <si>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</si>
  <si>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</si>
  <si>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</si>
  <si>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</si>
  <si>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</si>
  <si>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</si>
  <si>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</si>
  <si>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</si>
  <si>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</si>
  <si>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</si>
  <si>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</si>
  <si>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</si>
  <si>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</si>
  <si>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</si>
  <si>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</si>
  <si>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</si>
  <si>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</si>
  <si>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</si>
  <si>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</si>
  <si>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</si>
  <si>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</si>
  <si>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</si>
  <si>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</si>
  <si>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</si>
  <si>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</si>
  <si>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</si>
  <si>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</si>
  <si>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</si>
  <si>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</si>
  <si>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</si>
  <si>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</si>
  <si>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</si>
  <si>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</si>
  <si>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</si>
  <si>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</si>
  <si>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</si>
  <si>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</si>
  <si>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</si>
  <si>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</si>
  <si>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</si>
  <si>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</si>
  <si>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</si>
  <si>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</si>
  <si>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</si>
  <si>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</si>
  <si>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</si>
  <si>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</si>
  <si>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</si>
  <si>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</si>
  <si>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</si>
  <si>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</si>
  <si>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</si>
  <si>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</si>
  <si>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</si>
  <si>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</si>
  <si>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</si>
  <si>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</si>
  <si>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</si>
  <si>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</si>
  <si>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</si>
  <si>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</si>
  <si>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</si>
  <si>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</si>
  <si>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</si>
  <si>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</si>
  <si>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</si>
  <si>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</si>
  <si>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</si>
  <si>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</si>
  <si>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</si>
  <si>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</si>
  <si>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</si>
  <si>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</si>
  <si>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</si>
  <si>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</si>
  <si>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</si>
  <si>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</si>
  <si>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</si>
  <si>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</si>
  <si>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</si>
  <si>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</si>
  <si>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</si>
  <si>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</si>
  <si>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</si>
  <si>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</si>
  <si>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</si>
  <si>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</si>
  <si>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</si>
  <si>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</si>
  <si>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</si>
  <si>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</si>
  <si>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</si>
  <si>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</si>
  <si>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</si>
  <si>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</si>
  <si>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</si>
  <si>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</si>
  <si>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</si>
  <si>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</si>
  <si>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</si>
  <si>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</si>
  <si>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</si>
  <si>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</si>
  <si>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</si>
  <si>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</si>
  <si>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</si>
  <si>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</si>
  <si>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</si>
  <si>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</si>
  <si>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</si>
  <si>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</si>
  <si>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</si>
  <si>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</si>
  <si>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</si>
  <si>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</si>
  <si>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</si>
  <si>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</si>
  <si>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</si>
  <si>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</si>
  <si>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</si>
  <si>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</si>
  <si>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</si>
  <si>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</si>
  <si>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</si>
  <si>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</si>
  <si>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</si>
  <si>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</si>
  <si>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</si>
  <si>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</si>
  <si>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</si>
  <si>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</si>
  <si>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</si>
  <si>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</si>
  <si>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</si>
  <si>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</si>
  <si>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</si>
  <si>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</si>
  <si>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</si>
  <si>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</si>
  <si>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</si>
  <si>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</si>
  <si>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</si>
  <si>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</si>
  <si>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</si>
  <si>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</si>
  <si>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</si>
  <si>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</si>
  <si>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</si>
  <si>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</si>
  <si>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</si>
  <si>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</si>
  <si>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</si>
  <si>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</si>
  <si>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</si>
  <si>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</si>
  <si>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</si>
  <si>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</si>
  <si>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</si>
  <si>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</si>
  <si>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</si>
  <si>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</si>
  <si>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</si>
  <si>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</si>
  <si>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</si>
  <si>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</si>
  <si>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</si>
  <si>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</si>
  <si>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</si>
  <si>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</si>
  <si>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</si>
  <si>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</si>
  <si>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</si>
  <si>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</si>
  <si>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</si>
  <si>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</si>
  <si>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</si>
  <si>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</si>
  <si>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</si>
  <si>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</si>
  <si>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</si>
  <si>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</si>
  <si>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</si>
  <si>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</si>
  <si>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</si>
  <si>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</si>
  <si>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</si>
  <si>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</si>
  <si>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</si>
  <si>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</si>
  <si>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</si>
  <si>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</si>
  <si>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</si>
  <si>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</si>
  <si>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</si>
  <si>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</si>
  <si>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</si>
  <si>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</si>
  <si>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</si>
  <si>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</si>
  <si>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</si>
  <si>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</si>
  <si>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</si>
  <si>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</si>
  <si>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</si>
  <si>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</si>
  <si>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</si>
  <si>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</si>
  <si>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</si>
  <si>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</si>
  <si>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</si>
  <si>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</si>
  <si>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</si>
  <si>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</si>
  <si>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</si>
  <si>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</si>
  <si>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</si>
  <si>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</si>
  <si>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</si>
  <si>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</si>
  <si>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</si>
  <si>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</si>
  <si>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</si>
  <si>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</si>
  <si>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</si>
  <si>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</si>
  <si>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</si>
  <si>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</si>
  <si>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</si>
  <si>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</si>
  <si>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</si>
  <si>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</si>
  <si>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</si>
  <si>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</si>
  <si>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</si>
  <si>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</si>
  <si>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</si>
  <si>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</si>
  <si>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</si>
  <si>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</si>
  <si>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</si>
  <si>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</si>
  <si>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</si>
  <si>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</si>
  <si>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</si>
  <si>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</si>
  <si>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</si>
  <si>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</si>
  <si>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</si>
  <si>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</si>
  <si>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</si>
  <si>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</si>
  <si>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</si>
  <si>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</si>
  <si>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</si>
  <si>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</si>
  <si>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</si>
  <si>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</si>
  <si>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</si>
  <si>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</si>
  <si>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</si>
  <si>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</si>
  <si>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</si>
  <si>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</si>
  <si>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</si>
  <si>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</si>
  <si>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</si>
  <si>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</si>
  <si>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</si>
  <si>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</si>
  <si>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</si>
  <si>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</si>
  <si>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</si>
  <si>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</si>
  <si>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</si>
  <si>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</si>
  <si>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</si>
  <si>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</si>
  <si>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</si>
  <si>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</si>
  <si>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</si>
  <si>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</si>
  <si>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</si>
  <si>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</si>
  <si>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</si>
  <si>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</si>
  <si>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</si>
  <si>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</si>
  <si>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</si>
  <si>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</si>
  <si>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</si>
  <si>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</si>
  <si>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</si>
  <si>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</si>
  <si>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</si>
  <si>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</si>
  <si>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</si>
  <si>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</si>
  <si>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</si>
  <si>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</si>
  <si>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</si>
  <si>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</si>
  <si>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</si>
  <si>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</si>
  <si>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</si>
  <si>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</si>
  <si>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</si>
  <si>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</si>
  <si>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</si>
  <si>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</si>
  <si>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</si>
  <si>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</si>
  <si>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</si>
  <si>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</si>
  <si>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</si>
  <si>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</si>
  <si>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</si>
  <si>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</si>
  <si>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</si>
  <si>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</si>
  <si>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</si>
  <si>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</si>
  <si>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</si>
  <si>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</si>
  <si>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</si>
  <si>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</si>
  <si>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</si>
  <si>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</si>
  <si>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</si>
  <si>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</si>
  <si>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</si>
  <si>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</si>
  <si>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</si>
  <si>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</si>
  <si>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</si>
  <si>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</si>
  <si>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</si>
  <si>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</si>
  <si>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</si>
  <si>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</si>
  <si>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</si>
  <si>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</si>
  <si>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</si>
  <si>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</si>
  <si>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</si>
  <si>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</si>
  <si>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</si>
  <si>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</si>
  <si>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</si>
  <si>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</si>
  <si>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</si>
  <si>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</si>
  <si>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</si>
  <si>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</si>
  <si>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</si>
  <si>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</si>
  <si>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</si>
  <si>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</si>
  <si>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</si>
  <si>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</si>
  <si>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</si>
  <si>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</si>
  <si>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</si>
  <si>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</si>
  <si>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</si>
  <si>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</si>
  <si>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</si>
  <si>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</si>
  <si>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</si>
  <si>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</si>
  <si>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</si>
  <si>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</si>
  <si>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</si>
  <si>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</si>
  <si>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</si>
  <si>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</si>
  <si>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</si>
  <si>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</si>
  <si>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</si>
  <si>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</si>
  <si>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</si>
  <si>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</si>
  <si>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</si>
  <si>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</si>
  <si>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</si>
  <si>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</si>
  <si>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</si>
  <si>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</si>
  <si>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</si>
  <si>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</si>
  <si>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</si>
  <si>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</si>
  <si>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</si>
  <si>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</si>
  <si>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</si>
  <si>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</si>
  <si>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</si>
  <si>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</si>
  <si>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</si>
  <si>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</si>
  <si>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</si>
  <si>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</si>
  <si>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</si>
  <si>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</si>
  <si>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</si>
  <si>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</si>
  <si>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</si>
  <si>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</si>
  <si>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</si>
  <si>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</si>
  <si>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</si>
  <si>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</si>
  <si>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</si>
  <si>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</si>
  <si>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</si>
  <si>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</si>
  <si>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</si>
  <si>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</si>
  <si>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</si>
  <si>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</si>
  <si>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</si>
  <si>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</si>
  <si>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</si>
  <si>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</si>
  <si>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</si>
  <si>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</si>
  <si>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</si>
  <si>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</si>
  <si>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</si>
  <si>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</si>
  <si>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</si>
  <si>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</si>
  <si>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</si>
  <si>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</si>
  <si>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</si>
  <si>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</si>
  <si>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</si>
  <si>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</si>
  <si>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</si>
  <si>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</si>
  <si>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</si>
  <si>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</si>
  <si>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</si>
  <si>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</si>
  <si>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</si>
  <si>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</si>
  <si>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</si>
  <si>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</si>
  <si>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</si>
  <si>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</si>
  <si>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</si>
  <si>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</si>
  <si>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</si>
  <si>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</si>
  <si>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</si>
  <si>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</si>
  <si>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</si>
  <si>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</si>
  <si>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</si>
  <si>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</si>
  <si>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</si>
  <si>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</si>
  <si>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</si>
  <si>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</si>
  <si>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</si>
  <si>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</si>
  <si>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</si>
  <si>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</si>
  <si>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</si>
  <si>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</si>
  <si>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</si>
  <si>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</si>
  <si>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</si>
  <si>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</si>
  <si>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</si>
  <si>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</si>
  <si>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</si>
  <si>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</si>
  <si>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</si>
  <si>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</si>
  <si>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</si>
  <si>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</si>
  <si>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</si>
  <si>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</si>
  <si>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</si>
  <si>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</si>
  <si>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</si>
  <si>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</si>
  <si>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</si>
  <si>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</si>
  <si>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</si>
  <si>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</si>
  <si>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</si>
  <si>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</si>
  <si>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</si>
  <si>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</si>
  <si>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</si>
  <si>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</si>
  <si>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</si>
  <si>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</si>
  <si>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</si>
  <si>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</si>
  <si>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</si>
  <si>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</si>
  <si>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</si>
  <si>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</si>
  <si>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</si>
  <si>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</si>
  <si>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</si>
  <si>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</si>
  <si>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</si>
  <si>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</si>
  <si>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</si>
  <si>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</si>
  <si>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</si>
  <si>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</si>
  <si>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</si>
  <si>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</si>
  <si>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</si>
  <si>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</si>
  <si>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</si>
  <si>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</si>
  <si>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</si>
  <si>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</si>
  <si>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</si>
  <si>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</si>
  <si>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</si>
  <si>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</si>
  <si>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</si>
  <si>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</si>
  <si>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</si>
  <si>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</si>
  <si>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</si>
  <si>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</si>
  <si>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</si>
  <si>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</si>
  <si>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</si>
  <si>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</si>
  <si>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</si>
  <si>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</si>
  <si>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</si>
  <si>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</si>
  <si>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</si>
  <si>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</si>
  <si>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</si>
  <si>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</si>
  <si>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</si>
  <si>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</si>
  <si>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</si>
  <si>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</si>
  <si>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</si>
  <si>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</si>
  <si>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</si>
  <si>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</si>
  <si>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</si>
  <si>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</si>
  <si>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</si>
  <si>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</si>
  <si>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</si>
  <si>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</si>
  <si>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</si>
  <si>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</si>
  <si>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</si>
  <si>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</si>
  <si>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</si>
  <si>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</si>
  <si>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</si>
  <si>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</si>
  <si>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</si>
  <si>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</si>
  <si>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</si>
  <si>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</si>
  <si>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</si>
  <si>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</si>
  <si>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</si>
  <si>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</si>
  <si>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</si>
  <si>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</si>
  <si>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</si>
  <si>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</si>
  <si>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</si>
  <si>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</si>
  <si>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</si>
  <si>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</si>
  <si>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</si>
  <si>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</si>
  <si>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</si>
  <si>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</si>
  <si>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</si>
  <si>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</si>
  <si>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</si>
  <si>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</si>
  <si>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</si>
  <si>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</si>
  <si>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</si>
  <si>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</si>
  <si>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</si>
  <si>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</si>
  <si>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</si>
  <si>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</si>
  <si>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</si>
  <si>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</si>
  <si>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</si>
  <si>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</si>
  <si>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</si>
  <si>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</si>
  <si>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</si>
  <si>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</si>
  <si>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</si>
  <si>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</si>
  <si>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</si>
  <si>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</si>
  <si>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</si>
  <si>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</si>
  <si>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</si>
  <si>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</si>
  <si>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</si>
  <si>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</si>
  <si>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</si>
  <si>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</si>
  <si>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</si>
  <si>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</si>
  <si>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</si>
  <si>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</si>
  <si>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</si>
  <si>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</si>
  <si>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</si>
  <si>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</si>
  <si>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</si>
  <si>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</si>
  <si>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</si>
  <si>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</si>
  <si>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</si>
  <si>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</si>
  <si>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</si>
  <si>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</si>
  <si>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</si>
  <si>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</si>
  <si>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</si>
  <si>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</si>
  <si>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</si>
  <si>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</si>
  <si>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</si>
  <si>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</si>
  <si>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</si>
  <si>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</si>
  <si>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</si>
  <si>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</si>
  <si>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</si>
  <si>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</si>
  <si>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</si>
  <si>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</si>
  <si>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</si>
  <si>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</si>
  <si>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</si>
  <si>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</si>
  <si>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</si>
  <si>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</si>
  <si>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</si>
  <si>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</si>
  <si>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</si>
  <si>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</si>
  <si>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</si>
  <si>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</si>
  <si>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</si>
  <si>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</si>
  <si>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</si>
  <si>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</si>
  <si>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</si>
  <si>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</si>
  <si>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</si>
  <si>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</si>
  <si>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</si>
  <si>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</si>
  <si>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</si>
  <si>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</si>
  <si>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</si>
  <si>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</si>
  <si>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</si>
  <si>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</si>
  <si>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</si>
  <si>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</si>
  <si>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</si>
  <si>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</si>
  <si>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</si>
  <si>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</si>
  <si>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</si>
  <si>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</si>
  <si>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</si>
  <si>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</si>
  <si>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</si>
  <si>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</si>
  <si>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</si>
  <si>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</si>
  <si>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</si>
  <si>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</si>
  <si>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</si>
  <si>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</si>
  <si>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</si>
  <si>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</si>
  <si>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</si>
  <si>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</si>
  <si>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</si>
  <si>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</si>
  <si>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</si>
  <si>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</si>
  <si>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</si>
  <si>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</si>
  <si>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</si>
  <si>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</si>
  <si>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</si>
  <si>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</si>
  <si>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</si>
  <si>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</si>
  <si>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</si>
  <si>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</si>
  <si>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</si>
  <si>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</si>
  <si>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</si>
  <si>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</si>
  <si>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</si>
  <si>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</si>
  <si>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</si>
  <si>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</si>
  <si>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</si>
  <si>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</si>
  <si>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</si>
  <si>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</si>
  <si>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</si>
  <si>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</si>
  <si>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</si>
  <si>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</si>
  <si>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</si>
  <si>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</si>
  <si>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</si>
  <si>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</si>
  <si>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</si>
  <si>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</si>
  <si>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</si>
  <si>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</si>
  <si>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</si>
  <si>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</si>
  <si>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</si>
  <si>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</si>
  <si>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</si>
  <si>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</si>
  <si>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</si>
  <si>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</si>
  <si>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</si>
  <si>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</si>
  <si>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</si>
  <si>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</si>
  <si>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</si>
  <si>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</si>
  <si>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</si>
  <si>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</si>
  <si>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</si>
  <si>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</si>
  <si>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</si>
  <si>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</si>
  <si>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</si>
  <si>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</si>
  <si>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</si>
  <si>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</si>
  <si>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</si>
  <si>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</si>
  <si>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</si>
  <si>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</si>
  <si>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</si>
  <si>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</si>
  <si>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</si>
  <si>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</si>
  <si>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</si>
  <si>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</si>
  <si>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</si>
  <si>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</si>
  <si>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</si>
  <si>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</si>
  <si>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</si>
  <si>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</si>
  <si>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</si>
  <si>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</si>
  <si>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</si>
  <si>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</si>
  <si>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</si>
  <si>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</si>
  <si>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</si>
  <si>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</si>
  <si>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</si>
  <si>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</si>
  <si>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</si>
  <si>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</si>
  <si>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</si>
  <si>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</si>
  <si>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</si>
  <si>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</si>
  <si>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</si>
  <si>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</si>
  <si>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</si>
  <si>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</si>
  <si>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</si>
  <si>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</si>
  <si>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</si>
  <si>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</si>
  <si>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</si>
  <si>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</si>
  <si>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</si>
  <si>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</si>
  <si>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</si>
  <si>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</si>
  <si>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</si>
  <si>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</si>
  <si>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</si>
  <si>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</si>
  <si>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</si>
  <si>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</si>
  <si>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</si>
  <si>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</si>
  <si>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</si>
  <si>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</si>
  <si>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</si>
  <si>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</si>
  <si>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</si>
  <si>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</si>
  <si>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</si>
  <si>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</si>
  <si>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</si>
  <si>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</si>
  <si>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</si>
  <si>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</si>
  <si>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</si>
  <si>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</si>
  <si>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</si>
  <si>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</si>
  <si>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</si>
  <si>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</si>
  <si>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</si>
  <si>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</si>
  <si>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</si>
  <si>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</si>
  <si>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</si>
  <si>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</si>
  <si>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</si>
  <si>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</si>
  <si>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</si>
  <si>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</si>
  <si>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</si>
  <si>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</si>
  <si>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</si>
  <si>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</si>
  <si>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</si>
  <si>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</si>
  <si>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</si>
  <si>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</si>
  <si>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</si>
  <si>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</si>
  <si>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</si>
  <si>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</si>
  <si>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</si>
  <si>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</si>
  <si>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</si>
  <si>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</si>
  <si>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</si>
  <si>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</si>
  <si>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</si>
  <si>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</si>
  <si>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</si>
  <si>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</si>
  <si>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</si>
  <si>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</si>
  <si>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</si>
  <si>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</si>
  <si>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</si>
  <si>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</si>
  <si>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</si>
  <si>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</si>
  <si>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</si>
  <si>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</si>
  <si>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</si>
  <si>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</si>
  <si>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</si>
  <si>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</si>
  <si>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</si>
  <si>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</si>
  <si>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</si>
  <si>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</si>
  <si>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</si>
  <si>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</si>
  <si>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</si>
  <si>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</si>
  <si>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</si>
  <si>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</si>
  <si>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</si>
  <si>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</si>
  <si>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</si>
  <si>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</si>
  <si>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</si>
  <si>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</si>
  <si>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</si>
  <si>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</si>
  <si>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</si>
  <si>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</si>
  <si>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</si>
  <si>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</si>
  <si>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</si>
  <si>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</si>
  <si>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</si>
  <si>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</si>
  <si>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</si>
  <si>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</si>
  <si>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</si>
  <si>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</si>
  <si>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</si>
  <si>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</si>
  <si>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</si>
  <si>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</si>
  <si>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</si>
  <si>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</si>
  <si>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</si>
  <si>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</si>
  <si>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</si>
  <si>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</si>
  <si>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</si>
  <si>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</si>
  <si>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</si>
  <si>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</si>
  <si>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</si>
  <si>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</si>
  <si>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</si>
  <si>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</si>
  <si>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</si>
  <si>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</si>
  <si>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</si>
  <si>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</si>
  <si>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</si>
  <si>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</si>
  <si>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</si>
  <si>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</si>
  <si>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</si>
  <si>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</si>
  <si>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</si>
  <si>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</si>
  <si>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</si>
  <si>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</si>
  <si>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</si>
  <si>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</si>
  <si>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</si>
  <si>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</si>
  <si>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</si>
  <si>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</si>
  <si>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</si>
  <si>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</si>
  <si>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</si>
  <si>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</si>
  <si>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</si>
  <si>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</si>
  <si>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</si>
  <si>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</si>
  <si>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</si>
  <si>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</si>
  <si>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</si>
  <si>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</si>
  <si>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</si>
  <si>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</si>
  <si>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</si>
  <si>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</si>
  <si>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</si>
  <si>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</si>
  <si>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</si>
  <si>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</si>
  <si>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</si>
  <si>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</si>
  <si>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</si>
  <si>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</si>
  <si>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</si>
  <si>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</si>
  <si>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</si>
  <si>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</si>
  <si>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</si>
  <si>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</si>
  <si>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</si>
  <si>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</si>
  <si>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</si>
  <si>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</si>
  <si>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</si>
  <si>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</si>
  <si>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</si>
  <si>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</si>
  <si>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</si>
  <si>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</si>
  <si>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</si>
  <si>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</si>
  <si>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</si>
  <si>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</si>
  <si>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</si>
  <si>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</si>
  <si>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</si>
  <si>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</si>
  <si>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</si>
  <si>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</si>
  <si>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</si>
  <si>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</si>
  <si>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</si>
  <si>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</si>
  <si>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</si>
  <si>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</si>
  <si>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</si>
  <si>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</si>
  <si>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</si>
  <si>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</si>
  <si>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</si>
  <si>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</si>
  <si>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</si>
  <si>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</si>
  <si>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</si>
  <si>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</si>
  <si>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</si>
  <si>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</si>
  <si>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</si>
  <si>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</si>
  <si>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</si>
  <si>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</si>
  <si>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</si>
  <si>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</si>
  <si>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</si>
  <si>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</si>
  <si>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</si>
  <si>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</si>
  <si>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</si>
  <si>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</si>
  <si>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</si>
  <si>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</si>
  <si>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</si>
  <si>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</si>
  <si>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</si>
  <si>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</si>
  <si>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</si>
  <si>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</si>
  <si>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</si>
  <si>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</si>
  <si>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</si>
  <si>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</si>
  <si>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</si>
  <si>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</si>
  <si>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</si>
  <si>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</si>
  <si>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</si>
  <si>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</si>
  <si>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</si>
  <si>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</si>
  <si>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</si>
  <si>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</si>
  <si>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</si>
  <si>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</si>
  <si>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</si>
  <si>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</si>
  <si>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</si>
  <si>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</si>
  <si>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</si>
  <si>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</si>
  <si>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</si>
  <si>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</si>
  <si>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</si>
  <si>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</si>
  <si>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</si>
  <si>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</si>
  <si>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</si>
  <si>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</si>
  <si>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</si>
  <si>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</si>
  <si>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</si>
  <si>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</si>
  <si>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</si>
  <si>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</si>
  <si>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</si>
  <si>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</si>
  <si>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</si>
  <si>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</si>
  <si>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</si>
  <si>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</si>
  <si>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</si>
  <si>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</si>
  <si>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</si>
  <si>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</si>
  <si>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</si>
  <si>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</si>
  <si>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</si>
  <si>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</si>
  <si>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</si>
  <si>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</si>
  <si>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</si>
  <si>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</si>
  <si>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</si>
  <si>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</si>
  <si>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</si>
  <si>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</si>
  <si>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</si>
  <si>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</si>
  <si>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</si>
  <si>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</si>
  <si>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</si>
  <si>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</si>
  <si>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</si>
  <si>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</si>
  <si>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</si>
  <si>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</si>
  <si>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</si>
  <si>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</si>
  <si>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</si>
  <si>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</si>
  <si>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</si>
  <si>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</si>
  <si>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</si>
  <si>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</si>
  <si>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</si>
  <si>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</si>
  <si>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</si>
  <si>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</si>
  <si>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</si>
  <si>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</si>
  <si>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</si>
  <si>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</si>
  <si>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</si>
  <si>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</si>
  <si>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</si>
  <si>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</si>
  <si>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</si>
  <si>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</si>
  <si>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</si>
  <si>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</si>
  <si>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</si>
  <si>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</si>
  <si>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</si>
  <si>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</si>
  <si>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</si>
  <si>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</si>
  <si>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</si>
  <si>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</si>
  <si>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</si>
  <si>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</si>
  <si>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</si>
  <si>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</si>
  <si>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</si>
  <si>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</si>
  <si>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</si>
  <si>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</si>
  <si>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</si>
  <si>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</si>
  <si>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</si>
  <si>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</si>
  <si>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</si>
  <si>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</si>
  <si>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</si>
  <si>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</si>
  <si>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</si>
  <si>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</si>
  <si>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</si>
  <si>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</si>
  <si>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</si>
  <si>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</si>
  <si>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</si>
  <si>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</si>
  <si>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</si>
  <si>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</si>
  <si>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</si>
  <si>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</si>
  <si>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</si>
  <si>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</si>
  <si>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</si>
  <si>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</si>
  <si>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</si>
  <si>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</si>
  <si>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</si>
  <si>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</si>
  <si>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</si>
  <si>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</si>
  <si>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</si>
  <si>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</si>
  <si>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</si>
  <si>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</si>
  <si>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</si>
  <si>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</si>
  <si>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</si>
  <si>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</si>
  <si>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</si>
  <si>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</si>
  <si>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</si>
  <si>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</si>
  <si>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</si>
  <si>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</si>
  <si>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</si>
  <si>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</si>
  <si>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</si>
  <si>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</si>
  <si>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</si>
  <si>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</si>
  <si>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</si>
  <si>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</si>
  <si>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</si>
  <si>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</si>
  <si>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</si>
  <si>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</si>
  <si>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</si>
  <si>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</si>
  <si>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</si>
  <si>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</si>
  <si>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</si>
  <si>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</si>
  <si>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</si>
  <si>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</si>
  <si>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</si>
  <si>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</si>
  <si>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</si>
  <si>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</si>
  <si>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</si>
  <si>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</si>
  <si>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</si>
  <si>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</si>
  <si>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</si>
  <si>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</si>
  <si>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</si>
  <si>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</si>
  <si>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</si>
  <si>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</si>
  <si>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</si>
  <si>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</si>
  <si>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</si>
  <si>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</si>
  <si>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</si>
  <si>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</si>
  <si>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</si>
  <si>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</si>
  <si>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</si>
  <si>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</si>
  <si>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</si>
  <si>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</si>
  <si>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</si>
  <si>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</si>
  <si>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</si>
  <si>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</si>
  <si>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</si>
  <si>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</si>
  <si>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</si>
  <si>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</si>
  <si>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</si>
  <si>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</si>
  <si>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</si>
  <si>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</si>
  <si>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</si>
  <si>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</si>
  <si>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</si>
  <si>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</si>
  <si>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</si>
  <si>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</si>
  <si>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</si>
  <si>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</si>
  <si>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</si>
  <si>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</si>
  <si>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</si>
  <si>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</si>
  <si>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</si>
  <si>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</si>
  <si>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</si>
  <si>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</si>
  <si>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</si>
  <si>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</si>
  <si>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</si>
  <si>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</si>
  <si>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</si>
  <si>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</si>
  <si>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</si>
  <si>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</si>
  <si>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</si>
  <si>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</si>
  <si>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</si>
  <si>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</si>
  <si>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</si>
  <si>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</si>
  <si>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</si>
  <si>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</si>
  <si>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</si>
  <si>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</si>
  <si>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</si>
  <si>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</si>
  <si>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</si>
  <si>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</si>
  <si>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</si>
  <si>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</si>
  <si>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</si>
  <si>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</si>
  <si>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</si>
  <si>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</si>
  <si>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</si>
  <si>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</si>
  <si>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</si>
  <si>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</si>
  <si>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</si>
  <si>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</si>
  <si>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</si>
  <si>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</si>
  <si>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</si>
  <si>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</si>
  <si>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</si>
  <si>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</si>
  <si>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</si>
  <si>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</si>
  <si>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</si>
  <si>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</si>
  <si>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</si>
  <si>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</si>
  <si>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</si>
  <si>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</si>
  <si>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</si>
  <si>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</si>
  <si>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</si>
  <si>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</si>
  <si>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</si>
  <si>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</si>
  <si>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</si>
  <si>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</si>
  <si>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</si>
  <si>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</si>
  <si>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</si>
  <si>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</si>
  <si>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</si>
  <si>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</si>
  <si>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</si>
  <si>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</si>
  <si>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</si>
  <si>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</si>
  <si>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</si>
  <si>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</si>
  <si>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</si>
  <si>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</si>
  <si>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</si>
  <si>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</si>
  <si>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</si>
  <si>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</si>
  <si>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</si>
  <si>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</si>
  <si>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</si>
  <si>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</si>
  <si>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</si>
  <si>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</si>
  <si>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</si>
  <si>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</si>
  <si>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</si>
  <si>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</si>
  <si>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</si>
  <si>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</si>
  <si>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</si>
  <si>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</si>
  <si>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</si>
  <si>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</si>
  <si>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</si>
  <si>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</si>
  <si>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</si>
  <si>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</si>
  <si>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</si>
  <si>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</si>
  <si>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</si>
  <si>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</si>
  <si>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</si>
  <si>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</si>
  <si>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</si>
  <si>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</si>
  <si>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</si>
  <si>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</si>
  <si>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</si>
  <si>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</si>
  <si>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</si>
  <si>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</si>
  <si>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</si>
  <si>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</si>
  <si>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</si>
  <si>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</si>
  <si>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</si>
  <si>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</si>
  <si>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</si>
  <si>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</si>
  <si>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</si>
  <si>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</si>
  <si>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</si>
  <si>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</si>
  <si>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</si>
  <si>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</si>
  <si>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</si>
  <si>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</si>
  <si>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</si>
  <si>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</si>
  <si>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</si>
  <si>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</si>
  <si>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</si>
  <si>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</si>
  <si>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</si>
  <si>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</si>
  <si>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</si>
  <si>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</si>
  <si>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</si>
  <si>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</si>
  <si>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</si>
  <si>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</si>
  <si>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</si>
  <si>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</si>
  <si>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</si>
  <si>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</si>
  <si>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</si>
  <si>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</si>
  <si>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</si>
  <si>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</si>
  <si>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</si>
  <si>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</si>
  <si>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</si>
  <si>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</si>
  <si>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</si>
  <si>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</si>
  <si>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</si>
  <si>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</si>
  <si>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</si>
  <si>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</si>
  <si>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</si>
  <si>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</si>
  <si>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</si>
  <si>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</si>
  <si>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</si>
  <si>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</si>
  <si>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</si>
  <si>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</si>
  <si>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</si>
  <si>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</si>
  <si>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</si>
  <si>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</si>
  <si>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</si>
  <si>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</si>
  <si>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</si>
  <si>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</si>
  <si>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</si>
  <si>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</si>
  <si>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</si>
  <si>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</si>
  <si>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</si>
  <si>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</si>
  <si>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</si>
  <si>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</si>
  <si>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</si>
  <si>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</si>
  <si>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</si>
  <si>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</si>
  <si>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</si>
  <si>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</si>
  <si>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</si>
  <si>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</si>
  <si>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</si>
  <si>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</si>
  <si>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</si>
  <si>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</si>
  <si>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</si>
  <si>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</si>
  <si>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</si>
  <si>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</si>
  <si>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</si>
  <si>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</si>
  <si>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</si>
  <si>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</si>
  <si>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</si>
  <si>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</si>
  <si>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</si>
  <si>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</si>
  <si>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</si>
  <si>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</si>
  <si>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</si>
  <si>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</si>
  <si>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</si>
  <si>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</si>
  <si>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</si>
  <si>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</si>
  <si>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</si>
  <si>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</si>
  <si>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</si>
  <si>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</si>
  <si>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</si>
  <si>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</si>
  <si>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</si>
  <si>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</si>
  <si>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</si>
  <si>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</si>
  <si>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</si>
  <si>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</si>
  <si>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</si>
  <si>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</si>
  <si>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</si>
  <si>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</si>
  <si>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</si>
  <si>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</si>
  <si>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</si>
  <si>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</si>
  <si>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</si>
  <si>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</si>
  <si>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</si>
  <si>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</si>
  <si>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</si>
  <si>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</si>
  <si>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</si>
  <si>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</si>
  <si>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</si>
  <si>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</si>
  <si>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</si>
  <si>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</si>
  <si>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</si>
  <si>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</si>
  <si>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</si>
  <si>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</si>
  <si>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</si>
  <si>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</si>
  <si>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</si>
  <si>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</si>
  <si>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</si>
  <si>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</si>
  <si>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</si>
  <si>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</si>
  <si>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</si>
  <si>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</si>
  <si>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</si>
  <si>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</si>
  <si>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</si>
  <si>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</si>
  <si>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</si>
  <si>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</si>
  <si>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</si>
  <si>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</si>
  <si>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</si>
  <si>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</si>
  <si>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</si>
  <si>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</si>
  <si>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</si>
  <si>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</si>
  <si>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</si>
  <si>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</si>
  <si>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</si>
  <si>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</si>
  <si>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</si>
  <si>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</si>
  <si>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</si>
  <si>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</si>
  <si>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</si>
  <si>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</si>
  <si>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</si>
  <si>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</si>
  <si>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</si>
  <si>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</si>
  <si>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</si>
  <si>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</si>
  <si>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</si>
  <si>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</si>
  <si>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</si>
  <si>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</si>
  <si>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</si>
  <si>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</si>
  <si>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</si>
  <si>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</si>
  <si>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</si>
  <si>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</si>
  <si>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</si>
  <si>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</si>
  <si>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</si>
  <si>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</si>
  <si>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</si>
  <si>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</si>
  <si>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</si>
  <si>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</si>
  <si>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</si>
  <si>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</si>
  <si>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</si>
  <si>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</si>
  <si>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</si>
  <si>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</si>
  <si>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</si>
  <si>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</si>
  <si>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</si>
  <si>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</si>
  <si>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</si>
  <si>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</si>
  <si>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</si>
  <si>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</si>
  <si>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</si>
  <si>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</si>
  <si>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</si>
  <si>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</si>
  <si>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</si>
  <si>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</si>
  <si>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</si>
  <si>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</si>
  <si>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</si>
  <si>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</si>
  <si>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</si>
  <si>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</si>
  <si>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</si>
  <si>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</si>
  <si>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</si>
  <si>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</si>
  <si>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</si>
  <si>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</si>
  <si>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</si>
  <si>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</si>
  <si>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</si>
  <si>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</si>
  <si>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</si>
  <si>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</si>
  <si>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</si>
  <si>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</si>
  <si>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</si>
  <si>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</si>
  <si>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</si>
  <si>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</si>
  <si>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</si>
  <si>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</si>
  <si>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</si>
  <si>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</si>
  <si>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</si>
  <si>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</si>
  <si>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</si>
  <si>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</si>
  <si>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</si>
  <si>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</si>
  <si>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</si>
  <si>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</si>
  <si>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</si>
  <si>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</si>
  <si>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</si>
  <si>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</si>
  <si>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</si>
  <si>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</si>
  <si>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</si>
  <si>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</si>
  <si>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</si>
  <si>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</si>
  <si>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</si>
  <si>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</si>
  <si>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</si>
  <si>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</si>
  <si>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</si>
  <si>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</si>
  <si>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</si>
  <si>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</si>
  <si>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</si>
  <si>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</si>
  <si>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</si>
  <si>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</si>
  <si>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</si>
  <si>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</si>
  <si>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</si>
  <si>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</si>
  <si>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</si>
  <si>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</si>
  <si>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</si>
  <si>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</si>
  <si>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</si>
  <si>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</si>
  <si>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</si>
  <si>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</si>
  <si>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</si>
  <si>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</si>
  <si>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</si>
  <si>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</si>
  <si>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</si>
  <si>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</si>
  <si>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</si>
  <si>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</si>
  <si>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</si>
  <si>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</si>
  <si>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</si>
  <si>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</si>
  <si>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</si>
  <si>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</si>
  <si>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</si>
  <si>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</si>
  <si>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</si>
  <si>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</si>
  <si>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</si>
  <si>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</si>
  <si>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</si>
  <si>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</si>
  <si>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</si>
  <si>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</si>
  <si>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</si>
  <si>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</si>
  <si>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</si>
  <si>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</si>
  <si>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</si>
  <si>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</si>
  <si>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</si>
  <si>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</si>
  <si>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</si>
  <si>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</si>
  <si>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</si>
  <si>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</si>
  <si>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</si>
  <si>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</si>
  <si>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</si>
  <si>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</si>
  <si>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</si>
  <si>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</si>
  <si>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</si>
  <si>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</si>
  <si>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</si>
  <si>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</si>
  <si>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</si>
  <si>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</si>
  <si>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</si>
  <si>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</si>
  <si>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</si>
  <si>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</si>
  <si>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</si>
  <si>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</si>
  <si>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</si>
  <si>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</si>
  <si>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</si>
  <si>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</si>
  <si>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</si>
  <si>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</si>
  <si>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</si>
  <si>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</si>
  <si>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</si>
  <si>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</si>
  <si>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</si>
  <si>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</si>
  <si>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</si>
  <si>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</si>
  <si>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</si>
  <si>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</si>
  <si>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</si>
  <si>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</si>
  <si>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</si>
  <si>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</si>
  <si>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</si>
  <si>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</si>
  <si>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</si>
  <si>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</si>
  <si>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</si>
  <si>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</si>
  <si>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</si>
  <si>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</si>
  <si>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</si>
  <si>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</si>
  <si>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</si>
  <si>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</si>
  <si>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</si>
  <si>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</si>
  <si>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</si>
  <si>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</si>
  <si>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</si>
  <si>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</si>
  <si>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</si>
  <si>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</si>
  <si>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</si>
  <si>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</si>
  <si>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</si>
  <si>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</si>
  <si>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</si>
  <si>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</si>
  <si>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</si>
  <si>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</si>
  <si>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</si>
  <si>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</si>
  <si>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</si>
  <si>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</si>
  <si>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</si>
  <si>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</si>
  <si>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</si>
  <si>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</si>
  <si>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</si>
  <si>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</si>
  <si>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</si>
  <si>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</si>
  <si>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</si>
  <si>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</si>
  <si>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</si>
  <si>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</si>
  <si>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</si>
  <si>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</si>
  <si>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</si>
  <si>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</si>
  <si>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</si>
  <si>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</si>
  <si>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</si>
  <si>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</si>
  <si>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</si>
  <si>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</si>
  <si>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</si>
  <si>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</si>
  <si>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</si>
  <si>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</si>
  <si>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</si>
  <si>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</si>
  <si>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</si>
  <si>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</si>
  <si>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</si>
  <si>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</si>
  <si>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</si>
  <si>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</si>
  <si>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</si>
  <si>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</si>
  <si>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</si>
  <si>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</si>
  <si>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</si>
  <si>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</si>
  <si>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</si>
  <si>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</si>
  <si>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</si>
  <si>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</si>
  <si>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</si>
  <si>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</si>
  <si>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</si>
  <si>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</si>
  <si>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</si>
  <si>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</si>
  <si>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</si>
  <si>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</si>
  <si>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</si>
  <si>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</si>
  <si>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</si>
  <si>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</si>
  <si>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</si>
  <si>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</si>
  <si>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</si>
  <si>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</si>
  <si>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</si>
  <si>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</si>
  <si>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</si>
  <si>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</si>
  <si>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</si>
  <si>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</si>
  <si>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</si>
  <si>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</si>
  <si>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</si>
  <si>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</si>
  <si>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</si>
  <si>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</si>
  <si>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</si>
  <si>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</si>
  <si>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</si>
  <si>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</si>
  <si>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</si>
  <si>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</si>
  <si>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</si>
  <si>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</si>
  <si>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</si>
  <si>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</si>
  <si>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</si>
  <si>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</si>
  <si>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</si>
  <si>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</si>
  <si>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</si>
  <si>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</si>
  <si>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</si>
  <si>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</si>
  <si>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</si>
  <si>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</si>
  <si>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</si>
  <si>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</si>
  <si>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</si>
  <si>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</si>
  <si>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</si>
  <si>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</si>
  <si>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</si>
  <si>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</si>
  <si>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</si>
  <si>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</si>
  <si>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</si>
  <si>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</si>
  <si>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</si>
  <si>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</si>
  <si>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</si>
  <si>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</si>
  <si>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</si>
  <si>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</si>
  <si>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</si>
  <si>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</si>
  <si>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</si>
  <si>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</si>
  <si>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</si>
  <si>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</si>
  <si>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</si>
  <si>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</si>
  <si>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</si>
  <si>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</si>
  <si>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</si>
  <si>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</si>
  <si>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</si>
  <si>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</si>
  <si>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</si>
  <si>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</si>
  <si>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</si>
  <si>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</si>
  <si>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</si>
  <si>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</si>
  <si>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</si>
  <si>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</si>
  <si>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</si>
  <si>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</si>
  <si>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</si>
  <si>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</si>
  <si>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</si>
  <si>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</si>
  <si>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</si>
  <si>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</si>
  <si>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</si>
  <si>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</si>
  <si>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</si>
  <si>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</si>
  <si>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</si>
  <si>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</si>
  <si>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</si>
  <si>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</si>
  <si>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</si>
  <si>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</si>
  <si>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</si>
  <si>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</si>
  <si>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</si>
  <si>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</si>
  <si>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</si>
  <si>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</si>
  <si>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</si>
  <si>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</si>
  <si>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</si>
  <si>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</si>
  <si>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</si>
  <si>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</si>
  <si>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</si>
  <si>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</si>
  <si>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</si>
  <si>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</si>
  <si>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</si>
  <si>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</si>
  <si>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</si>
  <si>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</si>
  <si>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</si>
  <si>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</si>
  <si>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</si>
  <si>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</si>
  <si>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</si>
  <si>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</si>
  <si>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</si>
  <si>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</si>
  <si>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</si>
  <si>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</si>
  <si>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</si>
  <si>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</si>
  <si>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</si>
  <si>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</si>
  <si>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</si>
  <si>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</si>
  <si>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</si>
  <si>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</si>
  <si>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</si>
  <si>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</si>
  <si>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</si>
  <si>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</si>
  <si>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</si>
  <si>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</si>
  <si>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</si>
  <si>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</si>
  <si>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</si>
  <si>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</si>
  <si>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</si>
  <si>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</si>
  <si>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</si>
  <si>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</si>
  <si>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</si>
  <si>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</si>
  <si>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</si>
  <si>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</si>
  <si>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</si>
  <si>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</si>
  <si>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</si>
  <si>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</si>
  <si>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</si>
  <si>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</si>
  <si>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</si>
  <si>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</si>
  <si>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</si>
  <si>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</si>
  <si>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</si>
  <si>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</si>
  <si>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</si>
  <si>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</si>
  <si>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</si>
  <si>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</si>
  <si>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</si>
  <si>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</si>
  <si>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</si>
  <si>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</si>
  <si>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</si>
  <si>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</si>
  <si>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</si>
  <si>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</si>
  <si>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</si>
  <si>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</si>
  <si>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</si>
  <si>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</si>
  <si>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</si>
  <si>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</si>
  <si>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</si>
  <si>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</si>
  <si>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</si>
  <si>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</si>
  <si>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</si>
  <si>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</si>
  <si>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</si>
  <si>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</si>
  <si>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</si>
  <si>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</si>
  <si>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</si>
  <si>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</si>
  <si>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</si>
  <si>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</si>
  <si>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</si>
  <si>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</si>
  <si>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</si>
  <si>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</si>
  <si>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</si>
  <si>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</si>
  <si>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</si>
  <si>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</si>
  <si>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</si>
  <si>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</si>
  <si>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</si>
  <si>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</si>
  <si>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</si>
  <si>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</si>
  <si>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</si>
  <si>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</si>
  <si>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</si>
  <si>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</si>
  <si>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</si>
  <si>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</si>
  <si>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</si>
  <si>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</si>
  <si>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</si>
  <si>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</si>
  <si>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</si>
  <si>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</si>
  <si>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</si>
  <si>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</si>
  <si>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</si>
  <si>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</si>
  <si>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</si>
  <si>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</si>
  <si>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</si>
  <si>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</si>
  <si>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</si>
  <si>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</si>
  <si>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</si>
  <si>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</si>
  <si>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</si>
  <si>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</si>
  <si>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</si>
  <si>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</si>
  <si>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</si>
  <si>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</si>
  <si>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</si>
  <si>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</si>
  <si>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</si>
  <si>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</si>
  <si>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</si>
  <si>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</si>
  <si>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</si>
  <si>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</si>
  <si>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</si>
  <si>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</si>
  <si>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</si>
  <si>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</si>
  <si>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</si>
  <si>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</si>
  <si>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</si>
  <si>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</si>
  <si>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</si>
  <si>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</si>
  <si>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</si>
  <si>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</si>
  <si>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</si>
  <si>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</si>
  <si>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</si>
  <si>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</si>
  <si>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</si>
  <si>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</si>
  <si>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</si>
  <si>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</si>
  <si>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</si>
  <si>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</si>
  <si>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</si>
  <si>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</si>
  <si>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</si>
  <si>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</si>
  <si>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</si>
  <si>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</si>
  <si>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</si>
  <si>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</si>
  <si>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</si>
  <si>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</si>
  <si>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</si>
  <si>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</si>
  <si>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</si>
  <si>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</si>
  <si>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</si>
  <si>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</si>
  <si>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</si>
  <si>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</si>
  <si>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</si>
  <si>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</si>
  <si>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</si>
  <si>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</si>
  <si>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</si>
  <si>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</si>
  <si>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</si>
  <si>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</si>
  <si>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</si>
  <si>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</si>
  <si>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</si>
  <si>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</si>
  <si>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</si>
  <si>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</si>
  <si>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</si>
  <si>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</si>
  <si>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</si>
  <si>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</si>
  <si>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</si>
  <si>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</si>
  <si>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</si>
  <si>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</si>
  <si>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</si>
  <si>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</si>
  <si>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</si>
  <si>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</si>
  <si>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</si>
  <si>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</si>
  <si>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</si>
  <si>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</si>
  <si>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</si>
  <si>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</si>
  <si>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</si>
  <si>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</si>
  <si>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</si>
  <si>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</si>
  <si>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</si>
  <si>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</si>
  <si>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</si>
  <si>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</si>
  <si>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</si>
  <si>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</si>
  <si>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</si>
  <si>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</si>
  <si>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</si>
  <si>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</si>
  <si>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</si>
  <si>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</si>
  <si>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</si>
  <si>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</si>
  <si>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</si>
  <si>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</si>
  <si>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</si>
  <si>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</si>
  <si>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</si>
  <si>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</si>
  <si>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</si>
  <si>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</si>
  <si>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</si>
  <si>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</si>
  <si>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</si>
  <si>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</si>
  <si>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</si>
  <si>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</si>
  <si>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</si>
  <si>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</si>
  <si>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</si>
  <si>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</si>
  <si>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</si>
  <si>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</si>
  <si>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</si>
  <si>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</si>
  <si>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</si>
  <si>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</si>
  <si>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</si>
  <si>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</si>
  <si>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</si>
  <si>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</si>
  <si>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</si>
  <si>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</si>
  <si>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</si>
  <si>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</si>
  <si>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</si>
  <si>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</si>
  <si>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</si>
  <si>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</si>
  <si>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</si>
  <si>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</si>
  <si>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</si>
  <si>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</si>
  <si>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</si>
  <si>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</si>
  <si>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</si>
  <si>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</si>
  <si>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</si>
  <si>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</si>
  <si>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</si>
  <si>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</si>
  <si>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</si>
  <si>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</si>
  <si>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</si>
  <si>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</si>
  <si>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</si>
  <si>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</si>
  <si>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</si>
  <si>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</si>
  <si>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</si>
  <si>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</si>
  <si>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</si>
  <si>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</si>
  <si>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</si>
  <si>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</si>
  <si>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</si>
  <si>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</si>
  <si>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</si>
  <si>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</si>
  <si>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</si>
  <si>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</si>
  <si>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</si>
  <si>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</si>
  <si>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</si>
  <si>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</si>
  <si>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</si>
  <si>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</si>
  <si>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</si>
  <si>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</si>
  <si>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</si>
  <si>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</si>
  <si>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</si>
  <si>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</si>
  <si>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</si>
  <si>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</si>
  <si>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</si>
  <si>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</si>
  <si>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</si>
  <si>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</si>
  <si>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</si>
  <si>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</si>
  <si>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</si>
  <si>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</si>
  <si>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</si>
  <si>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</si>
  <si>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</si>
  <si>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</si>
  <si>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</si>
  <si>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</si>
  <si>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</si>
  <si>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</si>
  <si>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</si>
  <si>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</si>
  <si>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</si>
  <si>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</si>
  <si>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</si>
  <si>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</si>
  <si>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</si>
  <si>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</si>
  <si>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</si>
  <si>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</si>
  <si>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</si>
  <si>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</si>
  <si>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</si>
  <si>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</si>
  <si>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</si>
  <si>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</si>
  <si>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</si>
  <si>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</si>
  <si>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</si>
  <si>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</si>
  <si>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</si>
  <si>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</si>
  <si>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</si>
  <si>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</si>
  <si>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</si>
  <si>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</si>
  <si>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</si>
  <si>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</si>
  <si>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</si>
  <si>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</si>
  <si>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</si>
  <si>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</si>
  <si>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</si>
  <si>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</si>
  <si>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</si>
  <si>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</si>
  <si>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</si>
  <si>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</si>
  <si>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</si>
  <si>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</si>
  <si>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</si>
  <si>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</si>
  <si>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</si>
  <si>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</si>
  <si>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</si>
  <si>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</si>
  <si>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</si>
  <si>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</si>
  <si>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</si>
  <si>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</si>
  <si>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</si>
  <si>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</si>
  <si>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</si>
  <si>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</si>
  <si>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</si>
  <si>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</si>
  <si>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</si>
  <si>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</si>
  <si>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</si>
  <si>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</si>
  <si>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</si>
  <si>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</si>
  <si>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</si>
  <si>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</si>
  <si>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</si>
  <si>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</si>
  <si>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</si>
  <si>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</si>
  <si>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</si>
  <si>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</si>
  <si>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</si>
  <si>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</si>
  <si>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</si>
  <si>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</si>
  <si>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</si>
  <si>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</si>
  <si>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</si>
  <si>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</si>
  <si>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</si>
  <si>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</si>
  <si>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</si>
  <si>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</si>
  <si>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</si>
  <si>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</si>
  <si>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</si>
  <si>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</si>
  <si>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</si>
  <si>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</si>
  <si>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</si>
  <si>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</si>
  <si>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</si>
  <si>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</si>
  <si>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</si>
  <si>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</si>
  <si>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</si>
  <si>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</si>
  <si>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</si>
  <si>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</si>
  <si>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</si>
  <si>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</si>
  <si>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</si>
  <si>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</si>
  <si>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</si>
  <si>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</si>
  <si>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</si>
  <si>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</si>
  <si>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</si>
  <si>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</si>
  <si>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</si>
  <si>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</si>
  <si>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</si>
  <si>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</si>
  <si>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</si>
  <si>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</si>
  <si>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</si>
  <si>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</si>
  <si>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</si>
  <si>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</si>
  <si>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</si>
  <si>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</si>
  <si>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</si>
  <si>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</si>
  <si>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</si>
  <si>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</si>
  <si>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</si>
  <si>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</si>
  <si>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</si>
  <si>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</si>
  <si>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</si>
  <si>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</si>
  <si>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</si>
  <si>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</si>
  <si>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</si>
  <si>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</si>
  <si>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</si>
  <si>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</si>
  <si>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</si>
  <si>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</si>
  <si>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</si>
  <si>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</si>
  <si>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</si>
  <si>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</si>
  <si>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</si>
  <si>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</si>
  <si>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</si>
  <si>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</si>
  <si>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</si>
  <si>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</si>
  <si>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</si>
  <si>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</si>
  <si>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</si>
  <si>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</si>
  <si>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</si>
  <si>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</si>
  <si>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</si>
  <si>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</si>
  <si>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</si>
  <si>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</si>
  <si>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</si>
  <si>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</si>
  <si>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</si>
  <si>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</si>
  <si>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</si>
  <si>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</si>
  <si>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</si>
  <si>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</si>
  <si>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</si>
  <si>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</si>
  <si>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</si>
  <si>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</si>
  <si>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</si>
  <si>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</si>
  <si>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</si>
  <si>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</si>
  <si>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</si>
  <si>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</si>
  <si>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</si>
  <si>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</si>
  <si>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</si>
  <si>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</si>
  <si>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</si>
  <si>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</si>
  <si>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</si>
  <si>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</si>
  <si>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</si>
  <si>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</si>
  <si>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</si>
  <si>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</si>
  <si>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</si>
  <si>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</si>
  <si>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</si>
  <si>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</si>
  <si>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</si>
  <si>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</si>
  <si>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</si>
  <si>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</si>
  <si>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</si>
  <si>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</si>
  <si>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</si>
  <si>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</si>
  <si>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</si>
  <si>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</si>
  <si>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</si>
  <si>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</si>
  <si>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</si>
  <si>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</si>
  <si>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</si>
  <si>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</si>
  <si>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</si>
  <si>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</si>
  <si>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</si>
  <si>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</si>
  <si>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</si>
  <si>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</si>
  <si>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</si>
  <si>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</si>
  <si>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</si>
  <si>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</si>
  <si>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</si>
  <si>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</si>
  <si>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</si>
  <si>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</si>
  <si>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</si>
  <si>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</si>
  <si>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</si>
  <si>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</si>
  <si>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</si>
  <si>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</si>
  <si>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</si>
  <si>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</si>
  <si>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</si>
  <si>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</si>
  <si>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</si>
  <si>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</si>
  <si>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</si>
  <si>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</si>
  <si>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</si>
  <si>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</si>
  <si>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</si>
  <si>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</si>
  <si>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</si>
  <si>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</si>
  <si>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</si>
  <si>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</si>
  <si>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</si>
  <si>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</si>
  <si>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</si>
  <si>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</si>
  <si>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</si>
  <si>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</si>
  <si>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</si>
  <si>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</si>
  <si>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</si>
  <si>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</si>
  <si>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</si>
  <si>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</si>
  <si>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</si>
  <si>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</si>
  <si>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</si>
  <si>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</si>
  <si>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</si>
  <si>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</si>
  <si>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</si>
  <si>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</si>
  <si>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</si>
  <si>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</si>
  <si>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</si>
  <si>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</si>
  <si>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</si>
  <si>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</si>
  <si>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</si>
  <si>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</si>
  <si>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</si>
  <si>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</si>
  <si>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</si>
  <si>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</si>
  <si>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</si>
  <si>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</si>
  <si>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</si>
  <si>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</si>
  <si>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</si>
  <si>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</si>
  <si>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</si>
  <si>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</si>
  <si>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</si>
  <si>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</si>
  <si>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</si>
  <si>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</si>
  <si>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</si>
  <si>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</si>
  <si>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</si>
  <si>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</si>
  <si>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</si>
  <si>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</si>
  <si>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</si>
  <si>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</si>
  <si>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</si>
  <si>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</si>
  <si>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</si>
  <si>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</si>
  <si>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</si>
  <si>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</si>
  <si>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</si>
  <si>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</si>
  <si>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</si>
  <si>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</si>
  <si>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</si>
  <si>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</si>
  <si>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</si>
  <si>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</si>
  <si>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</si>
  <si>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</si>
  <si>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</si>
  <si>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</si>
  <si>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</si>
  <si>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</si>
  <si>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</si>
  <si>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</si>
  <si>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</si>
  <si>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</si>
  <si>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</si>
  <si>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</si>
  <si>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</si>
  <si>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</si>
  <si>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</si>
  <si>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</si>
  <si>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</si>
  <si>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</si>
  <si>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</si>
  <si>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</si>
  <si>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</si>
  <si>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</si>
  <si>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</si>
  <si>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</si>
  <si>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</si>
  <si>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</si>
  <si>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</si>
  <si>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</si>
  <si>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</si>
  <si>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</si>
  <si>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</si>
  <si>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</si>
  <si>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</si>
  <si>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</si>
  <si>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</si>
  <si>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</si>
  <si>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</si>
  <si>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</si>
  <si>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</si>
  <si>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</si>
  <si>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</si>
  <si>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</si>
  <si>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</si>
  <si>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</si>
  <si>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</si>
  <si>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</si>
  <si>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</si>
  <si>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</si>
  <si>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</si>
  <si>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</si>
  <si>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</si>
  <si>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</si>
  <si>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</si>
  <si>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</si>
  <si>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</si>
  <si>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</si>
  <si>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</si>
  <si>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</si>
  <si>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</si>
  <si>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</si>
  <si>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</si>
  <si>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</si>
  <si>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</si>
  <si>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</si>
  <si>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</si>
  <si>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</si>
  <si>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</si>
  <si>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</si>
  <si>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</si>
  <si>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</si>
  <si>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</si>
  <si>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</si>
  <si>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</si>
  <si>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</si>
  <si>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</si>
  <si>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</si>
  <si>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</si>
  <si>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</si>
  <si>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</si>
  <si>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</si>
  <si>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</si>
  <si>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</si>
  <si>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</si>
  <si>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</si>
  <si>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</si>
  <si>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</si>
  <si>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</si>
  <si>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</si>
  <si>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</si>
  <si>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</si>
  <si>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</si>
  <si>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</si>
  <si>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</si>
  <si>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</si>
  <si>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</si>
  <si>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</si>
  <si>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</si>
  <si>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</si>
  <si>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</si>
  <si>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</si>
  <si>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</si>
  <si>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</si>
  <si>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</si>
  <si>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</si>
  <si>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</si>
  <si>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</si>
  <si>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</si>
  <si>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</si>
  <si>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</si>
  <si>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</si>
  <si>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</si>
  <si>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</si>
  <si>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</si>
  <si>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</si>
  <si>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</si>
  <si>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</si>
  <si>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</si>
  <si>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</si>
  <si>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</si>
  <si>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</si>
  <si>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</si>
  <si>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</si>
  <si>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</si>
  <si>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</si>
  <si>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</si>
  <si>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</si>
  <si>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</si>
  <si>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</si>
  <si>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</si>
  <si>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</si>
  <si>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</si>
  <si>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</si>
  <si>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</si>
  <si>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</si>
  <si>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</si>
  <si>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</si>
  <si>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</si>
  <si>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</si>
  <si>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</si>
  <si>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</si>
  <si>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</si>
  <si>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</si>
  <si>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</si>
  <si>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</si>
  <si>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</si>
  <si>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</si>
  <si>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</si>
  <si>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</si>
  <si>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</si>
  <si>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</si>
  <si>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</si>
  <si>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</si>
  <si>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</si>
  <si>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</si>
  <si>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</si>
  <si>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</si>
  <si>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</si>
  <si>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</si>
  <si>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</si>
  <si>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</si>
  <si>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</si>
  <si>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</si>
  <si>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</si>
  <si>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</si>
  <si>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</si>
  <si>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</si>
  <si>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</si>
  <si>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</si>
  <si>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</si>
  <si>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</si>
  <si>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</si>
  <si>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</si>
  <si>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</si>
  <si>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</si>
  <si>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</si>
  <si>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</si>
  <si>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</si>
  <si>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</si>
  <si>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</si>
  <si>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</si>
  <si>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</si>
  <si>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</si>
  <si>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</si>
  <si>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</si>
  <si>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</si>
  <si>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</si>
  <si>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</si>
  <si>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</si>
  <si>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</si>
  <si>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</si>
  <si>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</si>
  <si>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</si>
  <si>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</si>
  <si>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</si>
  <si>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</si>
  <si>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</si>
  <si>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</si>
  <si>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</si>
  <si>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</si>
  <si>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</si>
  <si>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</si>
  <si>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</si>
  <si>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</si>
  <si>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</si>
  <si>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</si>
  <si>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</si>
  <si>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</si>
  <si>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</si>
  <si>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</si>
  <si>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</si>
  <si>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</si>
  <si>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</si>
  <si>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</si>
  <si>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</si>
  <si>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</si>
  <si>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</si>
  <si>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</si>
  <si>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</si>
  <si>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</si>
  <si>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</si>
  <si>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</si>
  <si>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</si>
  <si>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</si>
  <si>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</si>
  <si>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</si>
  <si>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</si>
  <si>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</si>
  <si>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</si>
  <si>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</si>
  <si>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</si>
  <si>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</si>
  <si>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</si>
  <si>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</si>
  <si>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</si>
  <si>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</si>
  <si>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</si>
  <si>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</si>
  <si>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</si>
  <si>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</si>
  <si>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</si>
  <si>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</si>
  <si>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</si>
  <si>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</si>
  <si>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</si>
  <si>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</si>
  <si>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</si>
  <si>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</si>
  <si>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</si>
  <si>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</si>
  <si>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</si>
  <si>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</si>
  <si>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</si>
  <si>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</si>
  <si>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</si>
  <si>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</si>
  <si>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</si>
  <si>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</si>
  <si>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</si>
  <si>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</si>
  <si>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</si>
  <si>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</si>
  <si>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</si>
  <si>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</si>
  <si>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</si>
  <si>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</si>
  <si>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</si>
  <si>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</si>
  <si>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</si>
  <si>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</si>
  <si>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</si>
  <si>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</si>
  <si>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</si>
  <si>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</si>
  <si>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</si>
  <si>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</si>
  <si>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</si>
  <si>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</si>
  <si>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</si>
  <si>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</si>
  <si>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</si>
  <si>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</si>
  <si>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</si>
  <si>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</si>
  <si>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</si>
  <si>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</si>
  <si>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</si>
  <si>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</si>
  <si>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</si>
  <si>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</si>
  <si>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</si>
  <si>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</si>
  <si>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</si>
  <si>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</si>
  <si>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</si>
  <si>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</si>
  <si>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</si>
  <si>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</si>
  <si>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</si>
  <si>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</si>
  <si>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</si>
  <si>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</si>
  <si>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</si>
  <si>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</si>
  <si>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</si>
  <si>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</si>
  <si>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</si>
  <si>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</si>
  <si>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</si>
  <si>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</si>
  <si>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</si>
  <si>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</si>
  <si>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</si>
  <si>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</si>
  <si>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</si>
  <si>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</si>
  <si>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</si>
  <si>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</si>
  <si>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</si>
  <si>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</si>
  <si>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</si>
  <si>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</si>
  <si>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</si>
  <si>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</si>
  <si>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</si>
  <si>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</si>
  <si>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</si>
  <si>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</si>
  <si>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</si>
  <si>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</si>
  <si>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</si>
  <si>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</si>
  <si>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</si>
  <si>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</si>
  <si>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</si>
  <si>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</si>
  <si>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</si>
  <si>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</si>
  <si>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</si>
  <si>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</si>
  <si>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</si>
  <si>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</si>
  <si>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</si>
  <si>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</si>
  <si>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</si>
  <si>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</si>
  <si>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</si>
  <si>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</si>
  <si>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</si>
  <si>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</si>
  <si>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</si>
  <si>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</si>
  <si>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</si>
  <si>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</si>
  <si>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</si>
  <si>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</si>
  <si>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</si>
  <si>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</si>
  <si>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</si>
  <si>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</si>
  <si>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</si>
  <si>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</si>
  <si>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</si>
  <si>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</si>
  <si>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</si>
  <si>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</si>
  <si>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</si>
  <si>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</si>
  <si>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</si>
  <si>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</si>
  <si>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</si>
  <si>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</si>
  <si>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</si>
  <si>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</si>
  <si>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</si>
  <si>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</si>
  <si>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</si>
  <si>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</si>
  <si>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</si>
  <si>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</si>
  <si>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</si>
  <si>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</si>
  <si>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</si>
  <si>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</si>
  <si>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</si>
  <si>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</si>
  <si>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</si>
  <si>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</si>
  <si>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</si>
  <si>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</si>
  <si>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</si>
  <si>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</si>
  <si>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</si>
  <si>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</si>
  <si>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</si>
  <si>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</si>
  <si>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</si>
  <si>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</si>
  <si>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</si>
  <si>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</si>
  <si>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</si>
  <si>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</si>
  <si>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</si>
  <si>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</si>
  <si>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</si>
  <si>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</si>
  <si>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</si>
  <si>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</si>
  <si>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</si>
  <si>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</si>
  <si>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</si>
  <si>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</si>
  <si>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</si>
  <si>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</si>
  <si>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</si>
  <si>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</si>
  <si>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</si>
  <si>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</si>
  <si>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</si>
  <si>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</si>
  <si>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</si>
  <si>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</si>
  <si>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</si>
  <si>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</si>
  <si>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</si>
  <si>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</si>
  <si>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</si>
  <si>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</si>
  <si>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</si>
  <si>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</si>
  <si>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</si>
  <si>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</si>
  <si>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</si>
  <si>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</si>
  <si>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</si>
  <si>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</si>
  <si>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</si>
  <si>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</si>
  <si>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</si>
  <si>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</si>
  <si>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</si>
  <si>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</si>
  <si>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</si>
  <si>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</si>
  <si>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</si>
  <si>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</si>
  <si>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</si>
  <si>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</si>
  <si>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</si>
  <si>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</si>
  <si>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</si>
  <si>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</si>
  <si>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</si>
  <si>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</si>
  <si>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</si>
  <si>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</si>
  <si>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</si>
  <si>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</si>
  <si>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</si>
  <si>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</si>
  <si>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</si>
  <si>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</si>
  <si>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</si>
  <si>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</si>
  <si>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</si>
  <si>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</si>
  <si>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</si>
  <si>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</si>
  <si>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</si>
  <si>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</si>
  <si>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</si>
  <si>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</si>
  <si>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</si>
  <si>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</si>
  <si>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</si>
  <si>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</si>
  <si>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</si>
  <si>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</si>
  <si>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</si>
  <si>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</si>
  <si>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</si>
  <si>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</si>
  <si>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</si>
  <si>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</si>
  <si>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</si>
  <si>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</si>
  <si>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</si>
  <si>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</si>
  <si>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</si>
  <si>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</si>
  <si>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</si>
  <si>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</si>
  <si>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</si>
  <si>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</si>
  <si>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</si>
  <si>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</si>
  <si>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</si>
  <si>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</si>
  <si>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</si>
  <si>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</si>
  <si>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</si>
  <si>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</si>
  <si>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</si>
  <si>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</si>
  <si>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</si>
  <si>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</si>
  <si>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</si>
  <si>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</si>
  <si>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</si>
  <si>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</si>
  <si>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</si>
  <si>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</si>
  <si>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</si>
  <si>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</si>
  <si>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</si>
  <si>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</si>
  <si>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</si>
  <si>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</si>
  <si>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</si>
  <si>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</si>
  <si>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</si>
  <si>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</si>
  <si>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</si>
  <si>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</si>
  <si>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</si>
  <si>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</si>
  <si>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</si>
  <si>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</si>
  <si>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</si>
  <si>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</si>
  <si>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</si>
  <si>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</si>
  <si>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</si>
  <si>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</si>
  <si>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</si>
  <si>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</si>
  <si>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</si>
  <si>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</si>
  <si>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</si>
  <si>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</si>
  <si>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</si>
  <si>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</si>
  <si>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</si>
  <si>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</si>
  <si>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</si>
  <si>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</si>
  <si>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</si>
  <si>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</si>
  <si>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</si>
  <si>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</si>
  <si>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</si>
  <si>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</si>
  <si>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</si>
  <si>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</si>
  <si>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</si>
  <si>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</si>
  <si>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</si>
  <si>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</si>
  <si>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</si>
  <si>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</si>
  <si>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</si>
  <si>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</si>
  <si>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</si>
  <si>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</si>
  <si>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</si>
  <si>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</si>
  <si>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</si>
  <si>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</si>
  <si>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</si>
  <si>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</si>
  <si>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</si>
  <si>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</si>
  <si>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</si>
  <si>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</si>
  <si>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</si>
  <si>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</si>
  <si>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</si>
  <si>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</si>
  <si>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</si>
  <si>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</si>
  <si>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</si>
  <si>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</si>
  <si>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</si>
  <si>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</si>
  <si>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</si>
  <si>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</si>
  <si>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</si>
  <si>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</si>
  <si>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</si>
  <si>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</si>
  <si>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</si>
  <si>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</si>
  <si>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</si>
  <si>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</si>
  <si>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</si>
  <si>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</si>
  <si>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</si>
  <si>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</si>
  <si>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</si>
  <si>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</si>
  <si>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</si>
  <si>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</si>
  <si>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</si>
  <si>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</si>
  <si>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</si>
  <si>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</si>
  <si>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</si>
  <si>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</si>
  <si>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</si>
  <si>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</si>
  <si>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</si>
  <si>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</si>
  <si>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</si>
  <si>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</si>
  <si>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</si>
  <si>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</si>
  <si>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</si>
  <si>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</si>
  <si>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</si>
  <si>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</si>
  <si>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</si>
  <si>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</si>
  <si>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</si>
  <si>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</si>
  <si>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</si>
  <si>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</si>
  <si>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</si>
  <si>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</si>
  <si>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</si>
  <si>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</si>
  <si>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</si>
  <si>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</si>
  <si>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</si>
  <si>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</si>
  <si>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</si>
  <si>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</si>
  <si>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</si>
  <si>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</si>
  <si>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</si>
  <si>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</si>
  <si>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</si>
  <si>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</si>
  <si>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</si>
  <si>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</si>
  <si>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</si>
  <si>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</si>
  <si>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</si>
  <si>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</si>
  <si>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</si>
  <si>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</si>
  <si>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</si>
  <si>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</si>
  <si>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</si>
  <si>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</si>
  <si>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</si>
  <si>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</si>
  <si>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</si>
  <si>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</si>
  <si>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</si>
  <si>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</si>
  <si>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</si>
  <si>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</si>
  <si>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</si>
  <si>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</si>
  <si>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</si>
  <si>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</si>
  <si>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</si>
  <si>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</si>
  <si>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</si>
  <si>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</si>
  <si>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</si>
  <si>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</si>
  <si>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</si>
  <si>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</si>
  <si>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</si>
  <si>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</si>
  <si>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</si>
  <si>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</si>
  <si>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</si>
  <si>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</si>
  <si>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</si>
  <si>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</si>
  <si>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</si>
  <si>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</si>
  <si>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</si>
  <si>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</si>
  <si>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</si>
  <si>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</si>
  <si>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</si>
  <si>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</si>
  <si>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</si>
  <si>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</si>
  <si>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</si>
  <si>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</si>
  <si>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</si>
  <si>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</si>
  <si>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</si>
  <si>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</si>
  <si>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</si>
  <si>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</si>
  <si>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</si>
  <si>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</si>
  <si>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</si>
  <si>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</si>
  <si>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</si>
  <si>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</si>
  <si>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</si>
  <si>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</si>
  <si>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</si>
  <si>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</si>
  <si>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</si>
  <si>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</si>
  <si>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</si>
  <si>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</si>
  <si>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</si>
  <si>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</si>
  <si>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</si>
  <si>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</si>
  <si>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</si>
  <si>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</si>
  <si>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</si>
  <si>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</si>
  <si>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</si>
  <si>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</si>
  <si>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</si>
  <si>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</si>
  <si>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</si>
  <si>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</si>
  <si>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</si>
  <si>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</si>
  <si>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</si>
  <si>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</si>
  <si>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</si>
  <si>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</si>
  <si>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</si>
  <si>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</si>
  <si>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</si>
  <si>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</si>
  <si>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</si>
  <si>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</si>
  <si>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</si>
  <si>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</si>
  <si>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</si>
  <si>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</si>
  <si>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</si>
  <si>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</si>
  <si>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</si>
  <si>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</si>
  <si>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</si>
  <si>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</si>
  <si>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</si>
  <si>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</si>
  <si>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</si>
  <si>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</si>
  <si>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</si>
  <si>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</si>
  <si>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</si>
  <si>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</si>
  <si>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</si>
  <si>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</si>
  <si>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</si>
  <si>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</si>
  <si>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</si>
  <si>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</si>
  <si>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</si>
  <si>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</si>
  <si>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</si>
  <si>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</si>
  <si>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</si>
  <si>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</si>
  <si>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</si>
  <si>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</si>
  <si>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</si>
  <si>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</si>
  <si>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</si>
  <si>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</si>
  <si>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</si>
  <si>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</si>
  <si>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</si>
  <si>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</si>
  <si>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</si>
  <si>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</si>
  <si>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</si>
  <si>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</si>
  <si>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</si>
  <si>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</si>
  <si>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</si>
  <si>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</si>
  <si>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</si>
  <si>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</si>
  <si>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</si>
  <si>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</si>
  <si>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</si>
  <si>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</si>
  <si>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</si>
  <si>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</si>
  <si>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</si>
  <si>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</si>
  <si>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</si>
  <si>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</si>
  <si>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</si>
  <si>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</si>
  <si>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</si>
  <si>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</si>
  <si>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</si>
  <si>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</si>
  <si>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</si>
  <si>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</si>
  <si>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</si>
  <si>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</si>
  <si>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</si>
  <si>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</si>
  <si>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</si>
  <si>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</si>
  <si>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</si>
  <si>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</si>
  <si>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</si>
  <si>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</si>
  <si>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</si>
  <si>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</si>
  <si>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</si>
  <si>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</si>
  <si>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</si>
  <si>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</si>
  <si>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</si>
  <si>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</si>
  <si>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</si>
  <si>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</si>
  <si>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</si>
  <si>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</si>
  <si>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</si>
  <si>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</si>
  <si>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</si>
  <si>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</si>
  <si>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</si>
  <si>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</si>
  <si>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</si>
  <si>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</si>
  <si>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</si>
  <si>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</si>
  <si>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</si>
  <si>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</si>
  <si>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</si>
  <si>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</si>
  <si>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</si>
  <si>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</si>
  <si>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</si>
  <si>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</si>
  <si>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</si>
  <si>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</si>
  <si>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</si>
  <si>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</si>
  <si>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</si>
  <si>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</si>
  <si>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</si>
  <si>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</si>
  <si>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</si>
  <si>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</si>
  <si>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</si>
  <si>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</si>
  <si>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</si>
  <si>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</si>
  <si>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</si>
  <si>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</si>
  <si>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</si>
  <si>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</si>
  <si>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</si>
  <si>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</si>
  <si>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</si>
  <si>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</si>
  <si>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</si>
  <si>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</si>
  <si>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</si>
  <si>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</si>
  <si>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</si>
  <si>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</si>
  <si>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</si>
  <si>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</si>
  <si>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</si>
  <si>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</si>
  <si>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</si>
  <si>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</si>
  <si>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</si>
  <si>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</si>
  <si>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</si>
  <si>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</si>
  <si>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</si>
  <si>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</si>
  <si>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</si>
  <si>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</si>
  <si>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</si>
  <si>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</si>
  <si>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</si>
  <si>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</si>
  <si>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</si>
  <si>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</si>
  <si>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</si>
  <si>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</si>
  <si>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</si>
  <si>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</si>
  <si>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</si>
  <si>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</si>
  <si>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</si>
  <si>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</si>
  <si>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</si>
  <si>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</si>
  <si>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</si>
  <si>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</si>
  <si>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</si>
  <si>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</si>
  <si>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</si>
  <si>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</si>
  <si>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</si>
  <si>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</si>
  <si>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</si>
  <si>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</si>
  <si>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</si>
  <si>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</si>
  <si>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</si>
  <si>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</si>
  <si>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</si>
  <si>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</si>
  <si>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</si>
  <si>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</si>
  <si>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</si>
  <si>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</si>
  <si>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</si>
  <si>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</si>
  <si>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</si>
  <si>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</si>
  <si>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</si>
  <si>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</si>
  <si>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</si>
  <si>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</si>
  <si>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</si>
  <si>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</si>
  <si>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</si>
  <si>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</si>
  <si>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</si>
  <si>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</si>
  <si>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</si>
  <si>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</si>
  <si>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</si>
  <si>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</si>
  <si>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</si>
  <si>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</si>
  <si>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</si>
  <si>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</si>
  <si>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</si>
  <si>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</si>
  <si>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</si>
  <si>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</si>
  <si>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</si>
  <si>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</si>
  <si>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</si>
  <si>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</si>
  <si>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</si>
  <si>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</si>
  <si>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</si>
  <si>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</si>
  <si>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</si>
  <si>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</si>
  <si>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</si>
  <si>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</si>
  <si>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</si>
  <si>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</si>
  <si>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</si>
  <si>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</si>
  <si>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</si>
  <si>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</si>
  <si>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</si>
  <si>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</si>
  <si>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</si>
  <si>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</si>
  <si>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</si>
  <si>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</si>
  <si>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</si>
  <si>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</si>
  <si>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</si>
  <si>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</si>
  <si>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</si>
  <si>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</si>
  <si>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</si>
  <si>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</si>
  <si>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</si>
  <si>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</si>
  <si>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</si>
  <si>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</si>
  <si>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</si>
  <si>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</si>
  <si>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</si>
  <si>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</si>
  <si>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</si>
  <si>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</si>
  <si>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</si>
  <si>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</si>
  <si>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</si>
  <si>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</si>
  <si>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</si>
  <si>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</si>
  <si>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</si>
  <si>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</si>
  <si>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</si>
  <si>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</si>
  <si>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</si>
  <si>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</si>
  <si>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</si>
  <si>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</si>
  <si>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</si>
  <si>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</si>
  <si>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</si>
  <si>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</si>
  <si>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</si>
  <si>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</si>
  <si>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</si>
  <si>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</si>
  <si>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</si>
  <si>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</si>
  <si>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</si>
  <si>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</si>
  <si>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</si>
  <si>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</si>
  <si>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</si>
  <si>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</si>
  <si>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</si>
  <si>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</si>
  <si>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</si>
  <si>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</si>
  <si>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</si>
  <si>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</si>
  <si>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</si>
  <si>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</si>
  <si>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</si>
  <si>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</si>
  <si>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</si>
  <si>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</si>
  <si>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</si>
  <si>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</si>
  <si>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</si>
  <si>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</si>
  <si>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</si>
  <si>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</si>
  <si>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</si>
  <si>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</si>
  <si>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</si>
  <si>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</si>
  <si>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</si>
  <si>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</si>
  <si>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</si>
  <si>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</si>
  <si>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</si>
  <si>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</si>
  <si>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</si>
  <si>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</si>
  <si>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</si>
  <si>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</si>
  <si>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</si>
  <si>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</si>
  <si>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</si>
  <si>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</si>
  <si>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</si>
  <si>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</si>
  <si>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</si>
  <si>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</si>
  <si>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</si>
  <si>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</si>
  <si>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</si>
  <si>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</si>
  <si>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</si>
  <si>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</si>
  <si>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</si>
  <si>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</si>
  <si>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</si>
  <si>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</si>
  <si>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</si>
  <si>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</si>
  <si>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</si>
  <si>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</si>
  <si>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</si>
  <si>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</si>
  <si>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</si>
  <si>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</si>
  <si>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</si>
  <si>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</si>
  <si>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</si>
  <si>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</si>
  <si>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</si>
  <si>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</si>
  <si>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</si>
  <si>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</si>
  <si>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</si>
  <si>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</si>
  <si>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</si>
  <si>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</si>
  <si>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</si>
  <si>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</si>
  <si>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</si>
  <si>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</si>
  <si>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</si>
  <si>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</si>
  <si>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</si>
  <si>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</si>
  <si>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</si>
  <si>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</si>
  <si>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</si>
  <si>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</si>
  <si>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</si>
  <si>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</si>
  <si>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</si>
  <si>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</si>
  <si>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</si>
  <si>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</si>
  <si>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</si>
  <si>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</si>
  <si>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</si>
  <si>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</si>
  <si>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</si>
  <si>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</si>
  <si>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</si>
  <si>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</si>
  <si>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</si>
  <si>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</si>
  <si>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</si>
  <si>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</si>
  <si>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</si>
  <si>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</si>
  <si>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</si>
  <si>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</si>
  <si>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</si>
  <si>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</si>
  <si>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</si>
  <si>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</si>
  <si>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</si>
  <si>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</si>
  <si>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</si>
  <si>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</si>
  <si>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</si>
  <si>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</si>
  <si>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</si>
  <si>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</si>
  <si>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</si>
  <si>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</si>
  <si>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</si>
  <si>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</si>
  <si>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</si>
  <si>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</si>
  <si>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</si>
  <si>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</si>
  <si>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</si>
  <si>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</si>
  <si>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</si>
  <si>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</si>
  <si>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</si>
  <si>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</si>
  <si>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</si>
  <si>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</si>
  <si>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</si>
  <si>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</si>
  <si>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</si>
  <si>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</si>
  <si>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</si>
  <si>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</si>
  <si>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</si>
  <si>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</si>
  <si>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</si>
  <si>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</si>
  <si>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</si>
  <si>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</si>
  <si>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</si>
  <si>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</si>
  <si>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</si>
  <si>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</si>
  <si>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</si>
  <si>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</si>
  <si>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</si>
  <si>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</si>
  <si>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</si>
  <si>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</si>
  <si>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</si>
  <si>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</si>
  <si>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</si>
  <si>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</si>
  <si>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</si>
  <si>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</si>
  <si>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</si>
  <si>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</si>
  <si>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</si>
  <si>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</si>
  <si>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</si>
  <si>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</si>
  <si>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</si>
  <si>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</si>
  <si>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</si>
  <si>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</si>
  <si>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</si>
  <si>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</si>
  <si>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</si>
  <si>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</si>
  <si>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</si>
  <si>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</si>
  <si>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</si>
  <si>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</si>
  <si>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</si>
  <si>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</si>
  <si>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</si>
  <si>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</si>
  <si>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</si>
  <si>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</si>
  <si>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</si>
  <si>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</si>
  <si>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</si>
  <si>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</si>
  <si>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</si>
  <si>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</si>
  <si>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</si>
  <si>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</si>
  <si>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</si>
  <si>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</si>
  <si>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</si>
  <si>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</si>
  <si>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</si>
  <si>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</si>
  <si>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</si>
  <si>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</si>
  <si>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</si>
  <si>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</si>
  <si>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</si>
  <si>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</si>
  <si>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</si>
  <si>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</si>
  <si>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</si>
  <si>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</si>
  <si>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</si>
  <si>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</si>
  <si>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</si>
  <si>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</si>
  <si>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</si>
  <si>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</si>
  <si>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</si>
  <si>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</si>
  <si>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</si>
  <si>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</si>
  <si>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</si>
  <si>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</si>
  <si>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</si>
  <si>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</si>
  <si>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</si>
  <si>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</si>
  <si>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</si>
  <si>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</si>
  <si>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</si>
  <si>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</si>
  <si>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</si>
  <si>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</si>
  <si>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</si>
  <si>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</si>
  <si>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</si>
  <si>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</si>
  <si>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</si>
  <si>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</si>
  <si>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</si>
  <si>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</si>
  <si>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</si>
  <si>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</si>
  <si>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</si>
  <si>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</si>
  <si>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</si>
  <si>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</si>
  <si>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</si>
  <si>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</si>
  <si>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</si>
  <si>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</si>
  <si>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</si>
  <si>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</si>
  <si>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</si>
  <si>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</si>
  <si>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</si>
  <si>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</si>
  <si>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</si>
  <si>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</si>
  <si>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</si>
  <si>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</si>
  <si>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</si>
  <si>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</si>
  <si>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</si>
  <si>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</si>
  <si>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</si>
  <si>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</si>
  <si>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</si>
  <si>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</si>
  <si>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</si>
  <si>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</si>
  <si>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</si>
  <si>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</si>
  <si>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</si>
  <si>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</si>
  <si>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</si>
  <si>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</si>
  <si>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</si>
  <si>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</si>
  <si>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</si>
  <si>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</si>
  <si>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</si>
  <si>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</si>
  <si>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</si>
  <si>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</si>
  <si>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</si>
  <si>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</si>
  <si>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</si>
  <si>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</si>
  <si>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</si>
  <si>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</si>
  <si>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</si>
  <si>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</si>
  <si>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</si>
  <si>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</si>
  <si>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</si>
  <si>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</si>
  <si>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</si>
  <si>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</si>
  <si>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</si>
  <si>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</si>
  <si>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</si>
  <si>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</si>
  <si>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</si>
  <si>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</si>
  <si>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</si>
  <si>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</si>
  <si>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</si>
  <si>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</si>
  <si>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</si>
  <si>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</si>
  <si>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</si>
  <si>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</si>
  <si>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</si>
  <si>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</si>
  <si>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</si>
  <si>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</si>
  <si>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</si>
  <si>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</si>
  <si>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</si>
  <si>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</si>
  <si>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</si>
  <si>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</si>
  <si>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</si>
  <si>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</si>
  <si>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</si>
  <si>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</si>
  <si>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</si>
  <si>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</si>
  <si>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</si>
  <si>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</si>
  <si>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</si>
  <si>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</si>
  <si>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</si>
  <si>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</si>
  <si>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</si>
  <si>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</si>
  <si>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</si>
  <si>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</si>
  <si>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</si>
  <si>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</si>
  <si>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</si>
  <si>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</si>
  <si>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</si>
  <si>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</si>
  <si>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</si>
  <si>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</si>
  <si>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</si>
  <si>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</si>
  <si>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</si>
  <si>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</si>
  <si>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</si>
  <si>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</si>
  <si>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</si>
  <si>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</si>
  <si>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</si>
  <si>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</si>
  <si>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</si>
  <si>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</si>
  <si>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</si>
  <si>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</si>
  <si>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</si>
  <si>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</si>
  <si>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</si>
  <si>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</si>
  <si>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</si>
  <si>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</si>
  <si>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</si>
  <si>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</si>
  <si>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</si>
  <si>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</si>
  <si>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</si>
  <si>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</si>
  <si>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</si>
  <si>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</si>
  <si>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</si>
  <si>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</si>
  <si>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</si>
  <si>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</si>
  <si>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</si>
  <si>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</si>
  <si>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</si>
  <si>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</si>
  <si>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</si>
  <si>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</si>
  <si>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</si>
  <si>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</si>
  <si>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</si>
  <si>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</si>
  <si>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</si>
  <si>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</si>
  <si>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</si>
  <si>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</si>
  <si>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</si>
  <si>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</si>
  <si>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</si>
  <si>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</si>
  <si>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</si>
  <si>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</si>
  <si>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</si>
  <si>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</si>
  <si>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</si>
  <si>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</si>
  <si>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</si>
  <si>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</si>
  <si>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</si>
  <si>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</si>
  <si>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</si>
  <si>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</si>
  <si>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</si>
  <si>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</si>
  <si>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</si>
  <si>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</si>
  <si>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</si>
  <si>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</si>
  <si>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</si>
  <si>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</si>
  <si>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</si>
  <si>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</si>
  <si>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</si>
  <si>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</si>
  <si>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</si>
  <si>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</si>
  <si>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</si>
  <si>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</si>
  <si>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</si>
  <si>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</si>
  <si>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</si>
  <si>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</si>
  <si>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</si>
  <si>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</si>
  <si>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</si>
  <si>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</si>
  <si>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</si>
  <si>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</si>
  <si>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</si>
  <si>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</si>
  <si>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</si>
  <si>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</si>
  <si>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</si>
  <si>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</si>
  <si>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</si>
  <si>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</si>
  <si>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</si>
  <si>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</si>
  <si>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</si>
  <si>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</si>
  <si>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</si>
  <si>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</si>
  <si>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</si>
  <si>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</si>
  <si>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</si>
  <si>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</si>
  <si>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</si>
  <si>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</si>
  <si>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</si>
  <si>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</si>
  <si>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</si>
  <si>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</si>
  <si>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</si>
  <si>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</si>
  <si>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</si>
  <si>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</si>
  <si>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</si>
  <si>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</si>
  <si>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</si>
  <si>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</si>
  <si>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</si>
  <si>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</si>
  <si>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</si>
  <si>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</si>
  <si>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</si>
  <si>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</si>
  <si>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</si>
  <si>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</si>
  <si>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</si>
  <si>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</si>
  <si>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</si>
  <si>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</si>
  <si>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</si>
  <si>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</si>
  <si>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</si>
  <si>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</si>
  <si>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</si>
  <si>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</si>
  <si>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</si>
  <si>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</si>
  <si>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</si>
  <si>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</si>
  <si>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</si>
  <si>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</si>
  <si>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</si>
  <si>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</si>
  <si>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</si>
  <si>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</si>
  <si>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</si>
  <si>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</si>
  <si>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</si>
  <si>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</si>
  <si>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</si>
  <si>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</si>
  <si>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</si>
  <si>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</si>
  <si>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</si>
  <si>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</si>
  <si>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</si>
  <si>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</si>
  <si>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</si>
  <si>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</si>
  <si>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</si>
  <si>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</si>
  <si>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</si>
  <si>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</si>
  <si>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</si>
  <si>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</si>
  <si>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</si>
  <si>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</si>
  <si>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</si>
  <si>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</si>
  <si>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</si>
  <si>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</si>
  <si>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</si>
  <si>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</si>
  <si>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</si>
  <si>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</si>
  <si>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</si>
  <si>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</si>
  <si>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</si>
  <si>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</si>
  <si>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</si>
  <si>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</si>
  <si>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</si>
  <si>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</si>
  <si>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</si>
  <si>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</si>
  <si>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</si>
  <si>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</si>
  <si>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</si>
  <si>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</si>
  <si>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</si>
  <si>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</si>
  <si>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</si>
  <si>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</si>
  <si>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</si>
  <si>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</si>
  <si>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</si>
  <si>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</si>
  <si>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</si>
  <si>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</si>
  <si>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</si>
  <si>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</si>
  <si>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</si>
  <si>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</si>
  <si>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</si>
  <si>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</si>
  <si>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</si>
  <si>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</si>
  <si>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</si>
  <si>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</si>
  <si>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</si>
  <si>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</si>
  <si>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</si>
  <si>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</si>
  <si>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</si>
  <si>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</si>
  <si>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</si>
  <si>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</si>
  <si>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</si>
  <si>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</si>
  <si>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</si>
  <si>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</si>
  <si>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</si>
  <si>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</si>
  <si>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</si>
  <si>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</si>
  <si>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</si>
  <si>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</si>
  <si>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</si>
  <si>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</si>
  <si>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</si>
  <si>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</si>
  <si>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</si>
  <si>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</si>
  <si>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</si>
  <si>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</si>
  <si>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</si>
  <si>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</si>
  <si>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</si>
  <si>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</si>
  <si>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</si>
  <si>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</si>
  <si>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</si>
  <si>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</si>
  <si>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</si>
  <si>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</si>
  <si>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</si>
  <si>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</si>
  <si>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</si>
  <si>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</si>
  <si>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</si>
  <si>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</si>
  <si>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</si>
  <si>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</si>
  <si>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</si>
  <si>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</si>
  <si>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</si>
  <si>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</si>
  <si>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</si>
  <si>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</si>
  <si>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</si>
  <si>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</si>
  <si>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</si>
  <si>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</si>
  <si>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</si>
  <si>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</si>
  <si>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</si>
  <si>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</si>
  <si>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</si>
  <si>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</si>
  <si>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</si>
  <si>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</si>
  <si>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</si>
  <si>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</si>
  <si>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</si>
  <si>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</si>
  <si>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</si>
  <si>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</si>
  <si>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</si>
  <si>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</si>
  <si>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</si>
  <si>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</si>
  <si>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</si>
  <si>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</si>
  <si>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</si>
  <si>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</si>
  <si>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</si>
  <si>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</si>
  <si>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</si>
  <si>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</si>
  <si>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</si>
  <si>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</si>
  <si>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</si>
  <si>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</si>
  <si>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</si>
  <si>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</si>
  <si>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</si>
  <si>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</si>
  <si>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</si>
  <si>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</si>
  <si>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</si>
  <si>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</si>
  <si>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</si>
  <si>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</si>
  <si>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</si>
  <si>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</si>
  <si>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</si>
  <si>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</si>
  <si>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</si>
  <si>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</si>
  <si>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</si>
  <si>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</si>
  <si>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</si>
  <si>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</si>
  <si>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</si>
  <si>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</si>
  <si>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</si>
  <si>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</si>
  <si>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</si>
  <si>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</si>
  <si>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</si>
  <si>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</si>
  <si>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</si>
  <si>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</si>
  <si>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</si>
  <si>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</si>
  <si>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</si>
  <si>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</si>
  <si>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</si>
  <si>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</si>
  <si>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</si>
  <si>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</si>
  <si>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</si>
  <si>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</si>
  <si>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</si>
  <si>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</si>
  <si>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</si>
  <si>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</si>
  <si>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</si>
  <si>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</si>
  <si>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</si>
  <si>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</si>
  <si>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</si>
  <si>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</si>
  <si>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</si>
  <si>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</si>
  <si>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</si>
  <si>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</si>
  <si>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</si>
  <si>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</si>
  <si>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</si>
  <si>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</si>
  <si>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</si>
  <si>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</si>
  <si>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</si>
  <si>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</si>
  <si>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</si>
  <si>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</si>
  <si>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</si>
  <si>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</si>
  <si>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</si>
  <si>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</si>
  <si>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</si>
  <si>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</si>
  <si>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</si>
  <si>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</si>
  <si>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</si>
  <si>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</si>
  <si>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</si>
  <si>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</si>
  <si>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</si>
  <si>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</si>
  <si>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</si>
  <si>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</si>
  <si>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</si>
  <si>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</si>
  <si>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</si>
  <si>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</si>
  <si>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</si>
  <si>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</si>
  <si>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</si>
  <si>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</si>
  <si>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</si>
  <si>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</si>
  <si>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</si>
  <si>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</si>
  <si>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</si>
  <si>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</si>
  <si>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</si>
  <si>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</si>
  <si>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</si>
  <si>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</si>
  <si>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</si>
  <si>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</si>
  <si>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</si>
  <si>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</si>
  <si>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</si>
  <si>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</si>
  <si>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</si>
  <si>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</si>
  <si>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</si>
  <si>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</si>
  <si>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</si>
  <si>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</si>
  <si>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</si>
  <si>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</si>
  <si>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</si>
  <si>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</si>
  <si>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</si>
  <si>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</si>
  <si>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</si>
  <si>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</si>
  <si>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</si>
  <si>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</si>
  <si>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</si>
  <si>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</si>
  <si>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</si>
  <si>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</si>
  <si>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</si>
  <si>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</si>
  <si>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</si>
  <si>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</si>
  <si>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</si>
  <si>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</si>
  <si>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</si>
  <si>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</si>
  <si>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</si>
  <si>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</si>
  <si>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</si>
  <si>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</si>
  <si>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</si>
  <si>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</si>
  <si>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</si>
  <si>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</si>
  <si>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</si>
  <si>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</si>
  <si>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</si>
  <si>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</si>
  <si>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</si>
  <si>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</si>
  <si>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</si>
  <si>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</si>
  <si>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</si>
  <si>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</si>
  <si>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</si>
  <si>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</si>
  <si>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</si>
  <si>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</si>
  <si>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</si>
  <si>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</si>
  <si>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</si>
  <si>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</si>
  <si>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</si>
  <si>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</si>
  <si>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</si>
  <si>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</si>
  <si>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</si>
  <si>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</si>
  <si>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</si>
  <si>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</si>
  <si>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</si>
  <si>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</si>
  <si>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</si>
  <si>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</si>
  <si>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</si>
  <si>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</si>
  <si>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</si>
  <si>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</si>
  <si>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</si>
  <si>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</si>
  <si>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</si>
  <si>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</si>
  <si>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</si>
  <si>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</si>
  <si>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</si>
  <si>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</si>
  <si>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</si>
  <si>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</si>
  <si>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</si>
  <si>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</si>
  <si>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</si>
  <si>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</si>
  <si>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</si>
  <si>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</si>
  <si>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</si>
  <si>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</si>
  <si>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</si>
  <si>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</si>
  <si>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</si>
  <si>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</si>
  <si>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</si>
  <si>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</si>
  <si>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</si>
  <si>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</si>
  <si>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</si>
  <si>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</si>
  <si>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</si>
  <si>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</si>
  <si>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</si>
  <si>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</si>
  <si>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</si>
  <si>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</si>
  <si>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</si>
  <si>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</si>
  <si>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</si>
  <si>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</si>
  <si>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</si>
  <si>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</si>
  <si>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</si>
  <si>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</si>
  <si>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</si>
  <si>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</si>
  <si>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</si>
  <si>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</si>
  <si>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</si>
  <si>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</si>
  <si>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</si>
  <si>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</si>
  <si>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</si>
  <si>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</si>
  <si>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</si>
  <si>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</si>
  <si>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</si>
  <si>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</si>
  <si>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</si>
  <si>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</si>
  <si>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</si>
  <si>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</si>
  <si>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</si>
  <si>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</si>
  <si>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</si>
  <si>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</si>
  <si>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</si>
  <si>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</si>
  <si>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</si>
  <si>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</si>
  <si>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</si>
  <si>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</si>
  <si>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</si>
  <si>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</si>
  <si>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</si>
  <si>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</si>
  <si>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</si>
  <si>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</si>
  <si>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</si>
  <si>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</si>
  <si>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</si>
  <si>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</si>
  <si>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</si>
  <si>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</si>
  <si>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</si>
  <si>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</si>
  <si>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</si>
  <si>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</si>
  <si>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</si>
  <si>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</si>
  <si>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</si>
  <si>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</si>
  <si>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</si>
  <si>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</si>
  <si>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</si>
  <si>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</si>
  <si>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</si>
  <si>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</si>
  <si>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</si>
  <si>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</si>
  <si>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</si>
  <si>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</si>
  <si>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</si>
  <si>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</si>
  <si>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</si>
  <si>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</si>
  <si>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</si>
  <si>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</si>
  <si>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</si>
  <si>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</si>
  <si>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</si>
  <si>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</si>
  <si>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</si>
  <si>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</si>
  <si>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</si>
  <si>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</si>
  <si>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</si>
  <si>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</si>
  <si>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</si>
  <si>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</si>
  <si>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</si>
  <si>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</si>
  <si>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</si>
  <si>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</si>
  <si>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</si>
  <si>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</si>
  <si>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</si>
  <si>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</si>
  <si>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</si>
  <si>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</si>
  <si>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</si>
  <si>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</si>
  <si>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</si>
  <si>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</si>
  <si>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</si>
  <si>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</si>
  <si>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</si>
  <si>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</si>
  <si>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</si>
  <si>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</si>
  <si>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</si>
  <si>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</si>
  <si>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</si>
  <si>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</si>
  <si>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</si>
  <si>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</si>
  <si>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</si>
  <si>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</si>
  <si>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</si>
  <si>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</si>
  <si>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</si>
  <si>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</si>
  <si>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</si>
  <si>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</si>
  <si>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</si>
  <si>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</si>
  <si>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</si>
  <si>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</si>
  <si>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</si>
  <si>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</si>
  <si>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</si>
  <si>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</si>
  <si>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</si>
  <si>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</si>
  <si>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</si>
  <si>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</si>
  <si>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</si>
  <si>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</si>
  <si>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</si>
  <si>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</si>
  <si>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</si>
  <si>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</si>
  <si>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</si>
  <si>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</si>
  <si>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</si>
  <si>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</si>
  <si>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</si>
  <si>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</si>
  <si>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</si>
  <si>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</si>
  <si>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</si>
  <si>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</si>
  <si>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</si>
  <si>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</si>
  <si>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</si>
  <si>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</si>
  <si>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</si>
  <si>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</si>
  <si>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</si>
  <si>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</si>
  <si>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</si>
  <si>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</si>
  <si>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</si>
  <si>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</si>
  <si>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</si>
  <si>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</si>
  <si>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</si>
  <si>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</si>
  <si>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</si>
  <si>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</si>
  <si>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</si>
  <si>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</si>
  <si>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</si>
  <si>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</si>
  <si>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</si>
  <si>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</si>
  <si>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</si>
  <si>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</si>
  <si>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</si>
  <si>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</si>
  <si>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</si>
  <si>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</si>
  <si>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</si>
  <si>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</si>
  <si>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</si>
  <si>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</si>
  <si>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</si>
  <si>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</si>
  <si>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</si>
  <si>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</si>
  <si>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</si>
  <si>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</si>
  <si>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</si>
  <si>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</si>
  <si>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</si>
  <si>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</si>
  <si>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</si>
  <si>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</si>
  <si>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</si>
  <si>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</si>
  <si>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</si>
  <si>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</si>
  <si>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</si>
  <si>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</si>
  <si>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</si>
  <si>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</si>
  <si>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</si>
  <si>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</si>
  <si>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</si>
  <si>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</si>
  <si>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</si>
  <si>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</si>
  <si>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</si>
  <si>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</si>
  <si>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</si>
  <si>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</si>
  <si>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</si>
  <si>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</si>
  <si>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</si>
  <si>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</si>
  <si>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</si>
  <si>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</si>
  <si>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</si>
  <si>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</si>
  <si>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</si>
  <si>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</si>
  <si>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</si>
  <si>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</si>
  <si>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</si>
  <si>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</si>
  <si>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</si>
  <si>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</si>
  <si>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</si>
  <si>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</si>
  <si>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</si>
  <si>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</si>
  <si>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</si>
  <si>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</si>
  <si>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</si>
  <si>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</si>
  <si>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</si>
  <si>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</si>
  <si>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</si>
  <si>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</si>
  <si>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</si>
  <si>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</si>
  <si>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</si>
  <si>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</si>
  <si>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</si>
  <si>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</si>
  <si>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</si>
  <si>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</si>
  <si>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</si>
  <si>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</si>
  <si>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</si>
  <si>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</si>
  <si>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</si>
  <si>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</si>
  <si>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</si>
  <si>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</si>
  <si>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</si>
  <si>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</si>
  <si>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</si>
  <si>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</si>
  <si>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</si>
  <si>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</si>
  <si>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</si>
  <si>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</si>
  <si>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</si>
  <si>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</si>
  <si>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</si>
  <si>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</si>
  <si>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</si>
  <si>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</si>
  <si>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</si>
  <si>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</si>
  <si>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</si>
  <si>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</si>
  <si>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</si>
  <si>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</si>
  <si>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</si>
  <si>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</si>
  <si>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</si>
  <si>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</si>
  <si>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</si>
  <si>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</si>
  <si>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</si>
  <si>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</si>
  <si>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</si>
  <si>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</si>
  <si>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</si>
  <si>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</si>
  <si>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</si>
  <si>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</si>
  <si>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</si>
  <si>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</si>
  <si>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</si>
  <si>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</si>
  <si>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</si>
  <si>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</si>
  <si>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</si>
  <si>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</si>
  <si>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</si>
  <si>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</si>
  <si>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</si>
  <si>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</si>
  <si>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</si>
  <si>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</si>
  <si>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</si>
  <si>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</si>
  <si>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</si>
  <si>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</si>
  <si>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</si>
  <si>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</si>
  <si>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</si>
  <si>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</si>
  <si>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</si>
  <si>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</si>
  <si>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</si>
  <si>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</si>
  <si>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</si>
  <si>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</si>
  <si>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</si>
  <si>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</si>
  <si>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</si>
  <si>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</si>
  <si>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</si>
  <si>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</si>
  <si>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</si>
  <si>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</si>
  <si>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</si>
  <si>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</si>
  <si>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</si>
  <si>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</si>
  <si>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</si>
  <si>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</si>
  <si>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</si>
  <si>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</si>
  <si>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</si>
  <si>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</si>
  <si>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</si>
  <si>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</si>
  <si>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</si>
  <si>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</si>
  <si>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</si>
  <si>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</si>
  <si>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</si>
  <si>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</si>
  <si>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</si>
  <si>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</si>
  <si>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</si>
  <si>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</si>
  <si>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</si>
  <si>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</si>
  <si>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</si>
  <si>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</si>
  <si>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</si>
  <si>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</si>
  <si>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</si>
  <si>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</si>
  <si>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</si>
  <si>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</si>
  <si>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</si>
  <si>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</si>
  <si>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</si>
  <si>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</si>
  <si>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</si>
  <si>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</si>
  <si>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</si>
  <si>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</si>
  <si>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</si>
  <si>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</si>
  <si>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</si>
  <si>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</si>
  <si>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</si>
  <si>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</si>
  <si>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</si>
  <si>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</si>
  <si>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</si>
  <si>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</si>
  <si>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</si>
  <si>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</si>
  <si>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</si>
  <si>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</si>
  <si>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</si>
  <si>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</si>
  <si>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</si>
  <si>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</si>
  <si>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</si>
  <si>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</si>
  <si>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</si>
  <si>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</si>
  <si>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</si>
  <si>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</si>
  <si>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</si>
  <si>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</si>
  <si>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</si>
  <si>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</si>
  <si>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</si>
  <si>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</si>
  <si>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</si>
  <si>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</si>
  <si>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</si>
  <si>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</si>
  <si>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</si>
  <si>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</si>
  <si>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</si>
  <si>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</si>
  <si>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</si>
  <si>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</si>
  <si>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</si>
  <si>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</si>
  <si>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</si>
  <si>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</si>
  <si>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</si>
  <si>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</si>
  <si>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</si>
  <si>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</si>
  <si>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</si>
  <si>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</si>
  <si>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</si>
  <si>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</si>
  <si>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</si>
  <si>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</si>
  <si>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</si>
  <si>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</si>
  <si>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</si>
  <si>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</si>
  <si>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</si>
  <si>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</si>
  <si>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</si>
  <si>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</si>
  <si>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</si>
  <si>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</si>
  <si>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</si>
  <si>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</si>
  <si>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</si>
  <si>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</si>
  <si>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</si>
  <si>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</si>
  <si>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</si>
  <si>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</si>
  <si>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</si>
  <si>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</si>
  <si>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</si>
  <si>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</si>
  <si>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</si>
  <si>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</si>
  <si>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</si>
  <si>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</si>
  <si>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</si>
  <si>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</si>
  <si>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</si>
  <si>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</si>
  <si>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</si>
  <si>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</si>
  <si>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</si>
  <si>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</si>
  <si>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</si>
  <si>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</si>
  <si>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</si>
  <si>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</si>
  <si>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</si>
  <si>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</si>
  <si>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</si>
  <si>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</si>
  <si>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</si>
  <si>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</si>
  <si>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</si>
  <si>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</si>
  <si>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</si>
  <si>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</si>
  <si>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</si>
  <si>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</si>
  <si>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</si>
  <si>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</si>
  <si>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</si>
  <si>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</si>
  <si>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</si>
  <si>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</si>
  <si>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</si>
  <si>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</si>
  <si>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</si>
  <si>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</si>
  <si>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</si>
  <si>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</si>
  <si>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</si>
  <si>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</si>
  <si>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</si>
  <si>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</si>
  <si>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</si>
  <si>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</si>
  <si>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</si>
  <si>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</si>
  <si>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</si>
  <si>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</si>
  <si>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</si>
  <si>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</si>
  <si>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</si>
  <si>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</si>
  <si>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</si>
  <si>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</si>
  <si>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</si>
  <si>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</si>
  <si>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</si>
  <si>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</si>
  <si>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</si>
  <si>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</si>
  <si>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</si>
  <si>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</si>
  <si>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</si>
  <si>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</si>
  <si>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</si>
  <si>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</si>
  <si>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</si>
  <si>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</si>
  <si>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</si>
  <si>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</si>
  <si>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</si>
  <si>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</si>
  <si>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</si>
  <si>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</si>
  <si>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</si>
  <si>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</si>
  <si>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</si>
  <si>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</si>
  <si>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</si>
  <si>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</si>
  <si>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</si>
  <si>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</si>
  <si>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</si>
  <si>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</si>
  <si>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</si>
  <si>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</si>
  <si>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</si>
  <si>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</si>
  <si>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</si>
  <si>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</si>
  <si>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</si>
  <si>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</si>
  <si>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</si>
  <si>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</si>
  <si>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</si>
  <si>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</si>
  <si>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</si>
  <si>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</si>
  <si>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</si>
  <si>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</si>
  <si>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</si>
  <si>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</si>
  <si>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</si>
  <si>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</si>
  <si>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</si>
  <si>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</si>
  <si>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</si>
  <si>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</si>
  <si>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</si>
  <si>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</si>
  <si>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</si>
  <si>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</si>
  <si>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</si>
  <si>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</si>
  <si>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</si>
  <si>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</si>
  <si>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</si>
  <si>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</si>
  <si>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</si>
  <si>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</si>
  <si>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</si>
  <si>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</si>
  <si>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</si>
  <si>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</si>
  <si>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</si>
  <si>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</si>
  <si>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</si>
  <si>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</si>
  <si>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</si>
  <si>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</si>
  <si>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</si>
  <si>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</si>
  <si>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</si>
  <si>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</si>
  <si>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</si>
  <si>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</si>
  <si>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</si>
  <si>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</si>
  <si>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</si>
  <si>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</si>
  <si>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</si>
  <si>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</si>
  <si>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</si>
  <si>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</si>
  <si>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</si>
  <si>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</si>
  <si>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</si>
  <si>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</si>
  <si>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</si>
  <si>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</si>
  <si>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</si>
  <si>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</si>
  <si>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</si>
  <si>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</si>
  <si>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</si>
  <si>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</si>
  <si>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</si>
  <si>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</si>
  <si>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</si>
  <si>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</si>
  <si>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</si>
  <si>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</si>
  <si>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</si>
  <si>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</si>
  <si>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</si>
  <si>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</si>
  <si>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</si>
  <si>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</si>
  <si>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</si>
  <si>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</si>
  <si>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</si>
  <si>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</si>
  <si>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</si>
  <si>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</si>
  <si>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</si>
  <si>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</si>
  <si>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</si>
  <si>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</si>
  <si>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</si>
  <si>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</si>
  <si>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</si>
  <si>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</si>
  <si>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</si>
  <si>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</si>
  <si>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</si>
  <si>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</si>
  <si>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</si>
  <si>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</si>
  <si>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</si>
  <si>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</si>
  <si>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</si>
  <si>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</si>
  <si>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</si>
  <si>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</si>
  <si>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</si>
  <si>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</si>
  <si>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</si>
  <si>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</si>
  <si>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</si>
  <si>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</si>
  <si>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</si>
  <si>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</si>
  <si>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</si>
  <si>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</si>
  <si>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</si>
  <si>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</si>
  <si>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</si>
  <si>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</si>
  <si>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</si>
  <si>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</si>
  <si>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</si>
  <si>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</si>
  <si>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</si>
  <si>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</si>
  <si>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</si>
  <si>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</si>
  <si>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</si>
  <si>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</si>
  <si>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</si>
  <si>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</si>
  <si>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</si>
  <si>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</si>
  <si>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</si>
  <si>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</si>
  <si>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</si>
  <si>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</si>
  <si>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</si>
  <si>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</si>
  <si>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</si>
  <si>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</si>
  <si>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</si>
  <si>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</si>
  <si>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</si>
  <si>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</si>
  <si>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</si>
  <si>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</si>
  <si>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</si>
  <si>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</si>
  <si>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</si>
  <si>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</si>
  <si>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</si>
  <si>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</si>
  <si>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</si>
  <si>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</si>
  <si>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</si>
  <si>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</si>
  <si>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</si>
  <si>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</si>
  <si>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</si>
  <si>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</si>
  <si>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</si>
  <si>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</si>
  <si>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</si>
  <si>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</si>
  <si>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</si>
  <si>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</si>
  <si>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</si>
  <si>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</si>
  <si>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</si>
  <si>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</si>
  <si>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</si>
  <si>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</si>
  <si>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</si>
  <si>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</si>
  <si>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</si>
  <si>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</si>
  <si>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</si>
  <si>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</si>
  <si>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</si>
  <si>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</si>
  <si>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</si>
  <si>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</si>
  <si>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</si>
  <si>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</si>
  <si>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</si>
  <si>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</si>
  <si>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</si>
  <si>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</si>
  <si>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</si>
  <si>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</si>
  <si>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</si>
  <si>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</si>
  <si>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</si>
  <si>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</si>
  <si>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</si>
  <si>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</si>
  <si>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</si>
  <si>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</si>
  <si>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</si>
  <si>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</si>
  <si>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</si>
  <si>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</si>
  <si>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</si>
  <si>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</si>
  <si>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</si>
  <si>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</si>
  <si>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</si>
  <si>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</si>
  <si>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</si>
  <si>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</si>
  <si>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</si>
  <si>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</si>
  <si>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</si>
  <si>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</si>
  <si>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</si>
  <si>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</si>
  <si>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</si>
  <si>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</si>
  <si>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</si>
  <si>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</si>
  <si>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</si>
  <si>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</si>
  <si>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</si>
  <si>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</si>
  <si>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</si>
  <si>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</si>
  <si>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</si>
  <si>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</si>
  <si>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</si>
  <si>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</si>
  <si>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</si>
  <si>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</si>
  <si>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</si>
  <si>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</si>
  <si>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</si>
  <si>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</si>
  <si>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</si>
  <si>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</si>
  <si>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</si>
  <si>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</si>
  <si>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</si>
  <si>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</si>
  <si>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</si>
  <si>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</si>
  <si>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</si>
  <si>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</si>
  <si>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</si>
  <si>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</si>
  <si>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</si>
  <si>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</si>
  <si>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</si>
  <si>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</si>
  <si>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</si>
  <si>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</si>
  <si>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</si>
  <si>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</si>
  <si>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</si>
  <si>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</si>
  <si>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</si>
  <si>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</si>
  <si>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</si>
  <si>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</si>
  <si>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</si>
  <si>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</si>
  <si>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</si>
  <si>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</si>
  <si>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</si>
  <si>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</si>
  <si>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</si>
  <si>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</si>
  <si>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</si>
  <si>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</si>
  <si>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</si>
  <si>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</si>
  <si>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</si>
  <si>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</si>
  <si>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</si>
  <si>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</si>
  <si>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</si>
  <si>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</si>
  <si>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</si>
  <si>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</si>
  <si>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</si>
  <si>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</si>
  <si>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</si>
  <si>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</si>
  <si>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</si>
  <si>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</si>
  <si>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</si>
  <si>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</si>
  <si>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</si>
  <si>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</si>
  <si>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</si>
  <si>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</si>
  <si>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</si>
  <si>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</si>
  <si>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</si>
  <si>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</si>
  <si>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</si>
  <si>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</si>
  <si>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</si>
  <si>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</si>
  <si>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</si>
  <si>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</si>
  <si>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</si>
  <si>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</si>
  <si>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</si>
  <si>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</si>
  <si>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</si>
  <si>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</si>
  <si>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</si>
  <si>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</si>
  <si>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</si>
  <si>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</si>
  <si>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</si>
  <si>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</si>
  <si>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</si>
  <si>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</si>
  <si>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</si>
  <si>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</si>
  <si>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</si>
  <si>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</si>
  <si>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</si>
  <si>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</si>
  <si>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</si>
  <si>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</si>
  <si>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</si>
  <si>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</si>
  <si>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</si>
  <si>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</si>
  <si>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</si>
  <si>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</si>
  <si>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</si>
  <si>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</si>
  <si>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</si>
  <si>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</si>
  <si>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</si>
  <si>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</si>
  <si>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</si>
  <si>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</si>
  <si>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</si>
  <si>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</si>
  <si>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</si>
  <si>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</si>
  <si>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</si>
  <si>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</si>
  <si>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</si>
  <si>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</si>
  <si>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</si>
  <si>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</si>
  <si>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</si>
  <si>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</si>
  <si>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</si>
  <si>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</si>
  <si>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</si>
  <si>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</si>
  <si>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</si>
  <si>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</si>
  <si>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</si>
  <si>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</si>
  <si>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</si>
  <si>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</si>
  <si>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</si>
  <si>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</si>
  <si>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</si>
  <si>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</si>
  <si>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</si>
  <si>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</si>
  <si>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</si>
  <si>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</si>
  <si>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</si>
  <si>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</si>
  <si>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</si>
  <si>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</si>
  <si>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</si>
  <si>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</si>
  <si>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</si>
  <si>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</si>
  <si>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</si>
  <si>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</si>
  <si>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</si>
  <si>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</si>
  <si>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</si>
  <si>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</si>
  <si>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</si>
  <si>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</si>
  <si>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</si>
  <si>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</si>
  <si>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</si>
  <si>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</si>
  <si>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</si>
  <si>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</si>
  <si>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</si>
  <si>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</si>
  <si>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</si>
  <si>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</si>
  <si>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</si>
  <si>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</si>
  <si>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</si>
  <si>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</si>
  <si>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</si>
  <si>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</si>
  <si>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</si>
  <si>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</si>
  <si>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</si>
  <si>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</si>
  <si>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</si>
  <si>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</si>
  <si>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</si>
  <si>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</si>
  <si>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</si>
  <si>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</si>
  <si>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</si>
  <si>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</si>
  <si>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</si>
  <si>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</si>
  <si>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</si>
  <si>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</si>
  <si>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</si>
  <si>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</si>
  <si>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</si>
  <si>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</si>
  <si>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</si>
  <si>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</si>
  <si>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</si>
  <si>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</si>
  <si>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</si>
  <si>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</si>
  <si>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</si>
  <si>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</si>
  <si>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</si>
  <si>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</si>
  <si>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</si>
  <si>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</si>
  <si>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</si>
  <si>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</si>
  <si>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</si>
  <si>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</si>
  <si>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</si>
  <si>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</si>
  <si>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</si>
  <si>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</si>
  <si>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</si>
  <si>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</si>
  <si>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</si>
  <si>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</si>
  <si>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</si>
  <si>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</si>
  <si>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</si>
  <si>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</si>
  <si>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</si>
  <si>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</si>
  <si>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</si>
  <si>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</si>
  <si>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</si>
  <si>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</si>
  <si>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</si>
  <si>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</si>
  <si>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</si>
  <si>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</si>
  <si>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</si>
  <si>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</si>
  <si>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</si>
  <si>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</si>
  <si>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</si>
  <si>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</si>
  <si>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</si>
  <si>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</si>
  <si>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</si>
  <si>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</si>
  <si>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</si>
  <si>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</si>
  <si>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</si>
  <si>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</si>
  <si>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</si>
  <si>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</si>
  <si>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</si>
  <si>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</si>
  <si>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</si>
  <si>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</si>
  <si>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</si>
  <si>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</si>
  <si>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</si>
  <si>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</si>
  <si>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</si>
  <si>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</si>
  <si>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</si>
  <si>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</si>
  <si>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</si>
  <si>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</si>
  <si>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</si>
  <si>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</si>
  <si>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</si>
  <si>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</si>
  <si>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</si>
  <si>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</si>
  <si>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</si>
  <si>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</si>
  <si>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</si>
  <si>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</si>
  <si>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</si>
  <si>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</si>
  <si>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</si>
  <si>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</si>
  <si>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</si>
  <si>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</si>
  <si>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</si>
  <si>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</si>
  <si>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</si>
  <si>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</si>
  <si>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</si>
  <si>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</si>
  <si>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</si>
  <si>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</si>
  <si>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</si>
  <si>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</si>
  <si>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</si>
  <si>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</si>
  <si>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</si>
  <si>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</si>
  <si>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</si>
  <si>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</si>
  <si>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</si>
  <si>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</si>
  <si>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</si>
  <si>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</si>
  <si>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</si>
  <si>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</si>
  <si>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</si>
  <si>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</si>
  <si>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</si>
  <si>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</si>
  <si>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</si>
  <si>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</si>
  <si>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</si>
  <si>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</si>
  <si>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</si>
  <si>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</si>
  <si>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</si>
  <si>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</si>
  <si>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</si>
  <si>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</si>
  <si>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</si>
  <si>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</si>
  <si>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</si>
  <si>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</si>
  <si>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</si>
  <si>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</si>
  <si>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</si>
  <si>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</si>
  <si>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</si>
  <si>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</si>
  <si>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</si>
  <si>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</si>
  <si>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</si>
  <si>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</si>
  <si>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</si>
  <si>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</si>
  <si>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</si>
  <si>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</si>
  <si>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</si>
  <si>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</si>
  <si>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</si>
  <si>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</si>
  <si>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</si>
  <si>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</si>
  <si>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</si>
  <si>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</si>
  <si>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</si>
  <si>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</si>
  <si>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</si>
  <si>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</si>
  <si>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</si>
  <si>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</si>
  <si>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</si>
  <si>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</si>
  <si>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</si>
  <si>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</si>
  <si>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</si>
  <si>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</si>
  <si>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</si>
  <si>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</si>
  <si>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</si>
  <si>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</si>
  <si>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</si>
  <si>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</si>
  <si>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</si>
  <si>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</si>
  <si>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</si>
  <si>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</si>
  <si>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</si>
  <si>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</si>
  <si>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</si>
  <si>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</si>
  <si>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</si>
  <si>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</si>
  <si>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</si>
  <si>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</si>
  <si>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</si>
  <si>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</si>
  <si>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</si>
  <si>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</si>
  <si>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</si>
  <si>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</si>
  <si>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</si>
  <si>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</si>
  <si>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</si>
  <si>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</si>
  <si>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</si>
  <si>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</si>
  <si>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</si>
  <si>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</si>
  <si>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</si>
  <si>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</si>
  <si>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</si>
  <si>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</si>
  <si>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</si>
  <si>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</si>
  <si>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</si>
  <si>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</si>
  <si>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</si>
  <si>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</si>
  <si>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</si>
  <si>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</si>
  <si>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</si>
  <si>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</si>
  <si>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</si>
  <si>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</si>
  <si>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</si>
  <si>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</si>
  <si>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</si>
  <si>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</si>
  <si>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</si>
  <si>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</si>
  <si>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</si>
  <si>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</si>
  <si>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</si>
  <si>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</si>
  <si>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</si>
  <si>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</si>
  <si>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</si>
  <si>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</si>
  <si>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</si>
  <si>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</si>
  <si>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</si>
  <si>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</si>
  <si>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</si>
  <si>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</si>
  <si>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</si>
  <si>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</si>
  <si>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</si>
  <si>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</si>
  <si>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</si>
  <si>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</si>
  <si>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</si>
  <si>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</si>
  <si>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</si>
  <si>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</si>
  <si>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</si>
  <si>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</si>
  <si>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</si>
  <si>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</si>
  <si>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</si>
  <si>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</si>
  <si>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</si>
  <si>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</si>
  <si>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</si>
  <si>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</si>
  <si>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</si>
  <si>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</si>
  <si>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</si>
  <si>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</si>
  <si>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</si>
  <si>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</si>
  <si>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</si>
  <si>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</si>
  <si>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</si>
  <si>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</si>
  <si>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</si>
  <si>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</si>
  <si>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</si>
  <si>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</si>
  <si>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</si>
  <si>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</si>
  <si>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</si>
  <si>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</si>
  <si>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</si>
  <si>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</si>
  <si>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</si>
  <si>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</si>
  <si>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</si>
  <si>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</si>
  <si>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</si>
  <si>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</si>
  <si>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</si>
  <si>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</si>
  <si>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</si>
  <si>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</si>
  <si>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</si>
  <si>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</si>
  <si>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</si>
  <si>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</si>
  <si>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</si>
  <si>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</si>
  <si>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</si>
  <si>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</si>
  <si>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</si>
  <si>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</si>
  <si>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</si>
  <si>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</si>
  <si>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</si>
  <si>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</si>
  <si>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</si>
  <si>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</si>
  <si>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</si>
  <si>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</si>
  <si>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</si>
  <si>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</si>
  <si>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</si>
  <si>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</si>
  <si>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</si>
  <si>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</si>
  <si>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</si>
  <si>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</si>
  <si>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</si>
  <si>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</si>
  <si>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</si>
  <si>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</si>
  <si>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</si>
  <si>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</si>
  <si>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</si>
  <si>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</si>
  <si>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</si>
  <si>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</si>
  <si>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</si>
  <si>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</si>
  <si>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</si>
  <si>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</si>
  <si>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</si>
  <si>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</si>
  <si>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</si>
  <si>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</si>
  <si>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</si>
  <si>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</si>
  <si>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</si>
  <si>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</si>
  <si>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</si>
  <si>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</si>
  <si>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</si>
  <si>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</si>
  <si>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</si>
  <si>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</si>
  <si>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</si>
  <si>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</si>
  <si>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</si>
  <si>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</si>
  <si>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</si>
  <si>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</si>
  <si>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</si>
  <si>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</si>
  <si>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</si>
  <si>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</si>
  <si>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</si>
  <si>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</si>
  <si>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</si>
  <si>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</si>
  <si>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</si>
  <si>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</si>
  <si>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</si>
  <si>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</si>
  <si>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</si>
  <si>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</si>
  <si>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</si>
  <si>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</si>
  <si>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</si>
  <si>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</si>
  <si>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</si>
  <si>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</si>
  <si>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</si>
  <si>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</si>
  <si>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</si>
  <si>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</si>
  <si>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</si>
  <si>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</si>
  <si>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</si>
  <si>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</si>
  <si>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</si>
  <si>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</si>
  <si>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</si>
  <si>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</si>
  <si>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</si>
  <si>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</si>
  <si>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</si>
  <si>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</si>
  <si>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</si>
  <si>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</si>
  <si>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</si>
  <si>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</si>
  <si>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</si>
  <si>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</si>
  <si>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</si>
  <si>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</si>
  <si>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</si>
  <si>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</si>
  <si>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</si>
  <si>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</si>
  <si>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</si>
  <si>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</si>
  <si>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</si>
  <si>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</si>
  <si>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</si>
  <si>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</si>
  <si>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</si>
  <si>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</si>
  <si>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</si>
  <si>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</si>
  <si>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</si>
  <si>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</si>
  <si>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</si>
  <si>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</si>
  <si>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</si>
  <si>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</si>
  <si>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</si>
  <si>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</si>
  <si>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</si>
  <si>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</si>
  <si>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</si>
  <si>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</si>
  <si>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</si>
  <si>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</si>
  <si>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</si>
  <si>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</si>
  <si>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</si>
  <si>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</si>
  <si>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</si>
  <si>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</si>
  <si>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</si>
  <si>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</si>
  <si>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</si>
  <si>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</si>
  <si>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</si>
  <si>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</si>
  <si>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</si>
  <si>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</si>
  <si>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</si>
  <si>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</si>
  <si>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</si>
  <si>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</si>
  <si>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</si>
  <si>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</si>
  <si>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</si>
  <si>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</si>
  <si>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</si>
  <si>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</si>
  <si>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</si>
  <si>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</si>
  <si>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</si>
  <si>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</si>
  <si>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</si>
  <si>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</si>
  <si>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</si>
  <si>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</si>
  <si>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</si>
  <si>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</si>
  <si>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</si>
  <si>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</si>
  <si>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</si>
  <si>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</si>
  <si>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</si>
  <si>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</si>
  <si>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</si>
  <si>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</si>
  <si>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</si>
  <si>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</si>
  <si>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</si>
  <si>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</si>
  <si>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</si>
  <si>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</si>
  <si>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</si>
  <si>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</si>
  <si>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</si>
  <si>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</si>
  <si>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</si>
  <si>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</si>
  <si>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</si>
  <si>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</si>
  <si>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</si>
  <si>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</si>
  <si>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</si>
  <si>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</si>
  <si>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</si>
  <si>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</si>
  <si>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</si>
  <si>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</si>
  <si>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</si>
  <si>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</si>
  <si>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</si>
  <si>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</si>
  <si>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</si>
  <si>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</si>
  <si>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</si>
  <si>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</si>
  <si>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</si>
  <si>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</si>
  <si>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</si>
  <si>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</si>
  <si>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</si>
  <si>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</si>
  <si>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</si>
  <si>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</si>
  <si>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</si>
  <si>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</si>
  <si>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</si>
  <si>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</si>
  <si>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</si>
  <si>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</si>
  <si>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</si>
  <si>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</si>
  <si>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</si>
  <si>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</si>
  <si>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</si>
  <si>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</si>
  <si>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</si>
  <si>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</si>
  <si>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</si>
  <si>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</si>
  <si>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</si>
  <si>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</si>
  <si>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</si>
  <si>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</si>
  <si>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</si>
  <si>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</si>
  <si>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</si>
  <si>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</si>
  <si>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</si>
  <si>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</si>
  <si>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</si>
  <si>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</si>
  <si>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</si>
  <si>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</si>
  <si>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</si>
  <si>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</si>
  <si>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</si>
  <si>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</si>
  <si>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</si>
  <si>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</si>
  <si>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</si>
  <si>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</si>
  <si>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</si>
  <si>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</si>
  <si>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</si>
  <si>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</si>
  <si>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</si>
  <si>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</si>
  <si>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</si>
  <si>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</si>
  <si>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</si>
  <si>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</si>
  <si>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</si>
  <si>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</si>
  <si>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</si>
  <si>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</si>
  <si>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</si>
  <si>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</si>
  <si>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</si>
  <si>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</si>
  <si>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</si>
  <si>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</si>
  <si>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</si>
  <si>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</si>
  <si>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</si>
  <si>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</si>
  <si>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</si>
  <si>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</si>
  <si>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</si>
  <si>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</si>
  <si>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</si>
  <si>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</si>
  <si>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</si>
  <si>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</si>
  <si>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</si>
  <si>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</si>
  <si>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</si>
  <si>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</si>
  <si>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</si>
  <si>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</si>
  <si>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</si>
  <si>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</si>
  <si>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</si>
  <si>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</si>
  <si>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</si>
  <si>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</si>
  <si>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</si>
  <si>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</si>
  <si>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</si>
  <si>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</si>
  <si>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</si>
  <si>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</si>
  <si>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</si>
  <si>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</si>
  <si>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</si>
  <si>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</si>
  <si>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</si>
  <si>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</si>
  <si>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</si>
  <si>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</si>
  <si>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</si>
  <si>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</si>
  <si>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</si>
  <si>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</si>
  <si>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</si>
  <si>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</si>
  <si>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</si>
  <si>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</si>
  <si>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</si>
  <si>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</si>
  <si>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</si>
  <si>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</si>
  <si>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</si>
  <si>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</si>
  <si>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</si>
  <si>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</si>
  <si>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</si>
  <si>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</si>
  <si>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</si>
  <si>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</si>
  <si>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</si>
  <si>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</si>
  <si>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</si>
  <si>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</si>
  <si>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</si>
  <si>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</si>
  <si>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</si>
  <si>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</si>
  <si>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</si>
  <si>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</si>
  <si>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</si>
  <si>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</si>
  <si>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</si>
  <si>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</si>
  <si>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</si>
  <si>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</si>
  <si>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</si>
  <si>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</si>
  <si>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</si>
  <si>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</si>
  <si>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</si>
  <si>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</si>
  <si>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</si>
  <si>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</si>
  <si>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</si>
  <si>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</si>
  <si>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</si>
  <si>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</si>
  <si>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</si>
  <si>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</si>
  <si>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</si>
  <si>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</si>
  <si>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</si>
  <si>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</si>
  <si>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</si>
  <si>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</si>
  <si>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</si>
  <si>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</si>
  <si>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</si>
  <si>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</si>
  <si>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</si>
  <si>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</si>
  <si>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</si>
  <si>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</si>
  <si>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</si>
  <si>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</si>
  <si>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</si>
  <si>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</si>
  <si>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</si>
  <si>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</si>
  <si>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</si>
  <si>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</si>
  <si>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</si>
  <si>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</si>
  <si>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</si>
  <si>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</si>
  <si>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</si>
  <si>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</si>
  <si>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</si>
  <si>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</si>
  <si>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</si>
  <si>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</si>
  <si>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</si>
  <si>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</si>
  <si>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</si>
  <si>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</si>
  <si>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</si>
  <si>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</si>
  <si>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</si>
  <si>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</si>
  <si>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</si>
  <si>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</si>
  <si>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</si>
  <si>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</si>
  <si>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</si>
  <si>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</si>
  <si>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</si>
  <si>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</si>
  <si>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</si>
  <si>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</si>
  <si>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</si>
  <si>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</si>
  <si>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</si>
  <si>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</si>
  <si>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</si>
  <si>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</si>
  <si>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</si>
  <si>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</si>
  <si>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</si>
  <si>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</si>
  <si>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</si>
  <si>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</si>
  <si>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</si>
  <si>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</si>
  <si>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</si>
  <si>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</si>
  <si>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</si>
  <si>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</si>
  <si>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</si>
  <si>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</si>
  <si>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</si>
  <si>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</si>
  <si>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</si>
  <si>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</si>
  <si>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</si>
  <si>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</si>
  <si>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</si>
  <si>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</si>
  <si>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</si>
  <si>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</si>
  <si>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</si>
  <si>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</si>
  <si>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</si>
  <si>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</si>
  <si>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</si>
  <si>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</si>
  <si>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</si>
  <si>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</si>
  <si>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</si>
  <si>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</si>
  <si>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</si>
  <si>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</si>
  <si>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</si>
  <si>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</si>
  <si>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</si>
  <si>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</si>
  <si>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</si>
  <si>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</si>
  <si>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</si>
  <si>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</si>
  <si>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</si>
  <si>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</si>
  <si>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</si>
  <si>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</si>
  <si>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</si>
  <si>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</si>
  <si>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</si>
  <si>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</si>
  <si>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</si>
  <si>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</si>
  <si>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</si>
  <si>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</si>
  <si>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</si>
  <si>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</si>
  <si>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</si>
  <si>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</si>
  <si>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</si>
  <si>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</si>
  <si>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</si>
  <si>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</si>
  <si>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</si>
  <si>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</si>
  <si>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</si>
  <si>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</si>
  <si>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</si>
  <si>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</si>
  <si>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</si>
  <si>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</si>
  <si>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</si>
  <si>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</si>
  <si>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</si>
  <si>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</si>
  <si>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</si>
  <si>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</si>
  <si>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</si>
  <si>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</si>
  <si>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</si>
  <si>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</si>
  <si>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</si>
  <si>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</si>
  <si>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</si>
  <si>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</si>
  <si>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</si>
  <si>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</si>
  <si>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</si>
  <si>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</si>
  <si>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</si>
  <si>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</si>
  <si>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</si>
  <si>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</si>
  <si>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</si>
  <si>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</si>
  <si>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</si>
  <si>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</si>
  <si>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</si>
  <si>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</si>
  <si>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</si>
  <si>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</si>
  <si>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</si>
  <si>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</si>
  <si>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</si>
  <si>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</si>
  <si>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</si>
  <si>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</si>
  <si>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</si>
  <si>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</si>
  <si>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</si>
  <si>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</si>
  <si>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</si>
  <si>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</si>
  <si>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</si>
  <si>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</si>
  <si>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</si>
  <si>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</si>
  <si>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</si>
  <si>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</si>
  <si>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</si>
  <si>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</si>
  <si>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</si>
  <si>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</si>
  <si>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</si>
  <si>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</si>
  <si>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</si>
  <si>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</si>
  <si>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</si>
  <si>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</si>
  <si>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</si>
  <si>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</si>
  <si>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</si>
  <si>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</si>
  <si>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</si>
  <si>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</si>
  <si>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</si>
  <si>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</si>
  <si>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</si>
  <si>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</si>
  <si>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</si>
  <si>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</si>
  <si>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</si>
  <si>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</si>
  <si>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</si>
  <si>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</si>
  <si>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</si>
  <si>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</si>
  <si>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</si>
  <si>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</si>
  <si>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</si>
  <si>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</si>
  <si>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</si>
  <si>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</si>
  <si>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</si>
  <si>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</si>
  <si>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</si>
  <si>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</si>
  <si>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</si>
  <si>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</si>
  <si>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</si>
  <si>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</si>
  <si>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</si>
  <si>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</si>
  <si>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</si>
  <si>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</si>
  <si>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</si>
  <si>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</si>
  <si>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</si>
  <si>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</si>
  <si>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</si>
  <si>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</si>
  <si>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</si>
  <si>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</si>
  <si>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</si>
  <si>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</si>
  <si>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</si>
  <si>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</si>
  <si>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</si>
  <si>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</si>
  <si>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</si>
  <si>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</si>
  <si>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</si>
  <si>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</si>
  <si>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</si>
  <si>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</si>
  <si>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</si>
  <si>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</si>
  <si>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</si>
  <si>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</si>
  <si>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</si>
  <si>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</si>
  <si>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</si>
  <si>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</si>
  <si>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</si>
  <si>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</si>
  <si>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</si>
  <si>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</si>
  <si>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</si>
  <si>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</si>
  <si>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</si>
  <si>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</si>
  <si>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</si>
  <si>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</si>
  <si>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</si>
  <si>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</si>
  <si>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</si>
  <si>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</si>
  <si>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</si>
  <si>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</si>
  <si>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</si>
  <si>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</si>
  <si>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</si>
  <si>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</si>
  <si>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</si>
  <si>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</si>
  <si>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</si>
  <si>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</si>
  <si>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</si>
  <si>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</si>
  <si>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</si>
  <si>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</si>
  <si>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</si>
  <si>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</si>
  <si>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</si>
  <si>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</si>
  <si>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</si>
  <si>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</si>
  <si>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</si>
  <si>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</si>
  <si>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</si>
  <si>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</si>
  <si>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</si>
  <si>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</si>
  <si>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</si>
  <si>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</si>
  <si>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</si>
  <si>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</si>
  <si>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</si>
  <si>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</si>
  <si>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</si>
  <si>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</si>
  <si>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</si>
  <si>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</si>
  <si>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</si>
  <si>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</si>
  <si>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</si>
  <si>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</si>
  <si>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</si>
  <si>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</si>
  <si>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</si>
  <si>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</si>
  <si>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</si>
  <si>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</si>
  <si>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</si>
  <si>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</si>
  <si>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</si>
  <si>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</si>
  <si>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</si>
  <si>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</si>
  <si>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</si>
  <si>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</si>
  <si>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</si>
  <si>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</si>
  <si>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</si>
  <si>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</si>
  <si>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</si>
  <si>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</si>
  <si>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</si>
  <si>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</si>
  <si>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</si>
  <si>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</si>
  <si>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</si>
  <si>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</si>
  <si>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</si>
  <si>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</si>
  <si>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</si>
  <si>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</si>
  <si>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</si>
  <si>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</si>
  <si>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</si>
  <si>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</si>
  <si>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</si>
  <si>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</si>
  <si>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</si>
  <si>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</si>
  <si>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</si>
  <si>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</si>
  <si>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</si>
  <si>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</si>
  <si>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</si>
  <si>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</si>
  <si>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</si>
  <si>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</si>
  <si>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</si>
  <si>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</si>
  <si>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</si>
  <si>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</si>
  <si>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</si>
  <si>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</si>
  <si>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</si>
  <si>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</si>
  <si>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</si>
  <si>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</si>
  <si>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</si>
  <si>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</si>
  <si>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</si>
  <si>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</si>
  <si>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</si>
  <si>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</si>
  <si>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</si>
  <si>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</si>
  <si>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</si>
  <si>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</si>
  <si>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</si>
  <si>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</si>
  <si>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</si>
  <si>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</si>
  <si>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</si>
  <si>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</si>
  <si>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</si>
  <si>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</si>
  <si>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</si>
  <si>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</si>
  <si>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</si>
  <si>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</si>
  <si>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</si>
  <si>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</si>
  <si>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</si>
  <si>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</si>
  <si>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</si>
  <si>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</si>
  <si>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</si>
  <si>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</si>
  <si>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</si>
  <si>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</si>
  <si>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</si>
  <si>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</si>
  <si>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</si>
  <si>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</si>
  <si>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</si>
  <si>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</si>
  <si>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</si>
  <si>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</si>
  <si>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</si>
  <si>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</si>
  <si>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</si>
  <si>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</si>
  <si>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</si>
  <si>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</si>
  <si>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</si>
  <si>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</si>
  <si>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</si>
  <si>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</si>
  <si>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</si>
  <si>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</si>
  <si>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</si>
  <si>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</si>
  <si>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</si>
  <si>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</si>
  <si>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</si>
  <si>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</si>
  <si>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</si>
  <si>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</si>
  <si>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</si>
  <si>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</si>
  <si>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</si>
  <si>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</si>
  <si>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</si>
  <si>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</si>
  <si>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</si>
  <si>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</si>
  <si>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</si>
  <si>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</si>
  <si>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</si>
  <si>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</si>
  <si>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</si>
  <si>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</si>
  <si>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</si>
  <si>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</si>
  <si>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</si>
  <si>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</si>
  <si>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</si>
  <si>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</si>
  <si>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</si>
  <si>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</si>
  <si>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</si>
  <si>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</si>
  <si>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</si>
  <si>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</si>
  <si>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</si>
  <si>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</si>
  <si>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</si>
  <si>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</si>
  <si>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</si>
  <si>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</si>
  <si>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</si>
  <si>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</si>
  <si>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</si>
  <si>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</si>
  <si>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</si>
  <si>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</si>
  <si>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</si>
  <si>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</si>
  <si>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</si>
  <si>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</si>
  <si>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</si>
  <si>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</si>
  <si>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</si>
  <si>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</si>
  <si>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</si>
  <si>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</si>
  <si>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</si>
  <si>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</si>
  <si>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</si>
  <si>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</si>
  <si>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</si>
  <si>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</si>
  <si>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</si>
  <si>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</si>
  <si>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</si>
  <si>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</si>
  <si>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</si>
  <si>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</si>
  <si>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</si>
  <si>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</si>
  <si>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</si>
  <si>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</si>
  <si>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</si>
  <si>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</si>
  <si>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</si>
  <si>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</si>
  <si>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</si>
  <si>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</si>
  <si>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</si>
  <si>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</si>
  <si>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</si>
  <si>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</si>
  <si>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</si>
  <si>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</si>
  <si>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</si>
  <si>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</si>
  <si>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</si>
  <si>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</si>
  <si>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</si>
  <si>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</si>
  <si>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</si>
  <si>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</si>
  <si>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</si>
  <si>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</si>
  <si>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</si>
  <si>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</si>
  <si>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</si>
  <si>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</si>
  <si>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</si>
  <si>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</si>
  <si>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</si>
  <si>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</si>
  <si>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</si>
  <si>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</si>
  <si>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</si>
  <si>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</si>
  <si>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</si>
  <si>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</si>
  <si>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</si>
  <si>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</si>
  <si>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</si>
  <si>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</si>
  <si>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</si>
  <si>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</si>
  <si>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</si>
  <si>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</si>
  <si>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</si>
  <si>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</si>
  <si>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</si>
  <si>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</si>
  <si>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</si>
  <si>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</si>
  <si>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</si>
  <si>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</si>
  <si>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</si>
  <si>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</si>
  <si>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</si>
  <si>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</si>
  <si>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</si>
  <si>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</si>
  <si>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</si>
  <si>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</si>
  <si>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</si>
  <si>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</si>
  <si>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</si>
  <si>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</si>
  <si>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</si>
  <si>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</si>
  <si>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</si>
  <si>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</si>
  <si>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</si>
  <si>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</si>
  <si>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</si>
  <si>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</si>
  <si>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</si>
  <si>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</si>
  <si>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</si>
  <si>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</si>
  <si>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</si>
  <si>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</si>
  <si>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</si>
  <si>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</si>
  <si>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</si>
  <si>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</si>
  <si>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</si>
  <si>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</si>
  <si>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</si>
  <si>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</si>
  <si>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</si>
  <si>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</si>
  <si>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</si>
  <si>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</si>
  <si>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</si>
  <si>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</si>
  <si>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</si>
  <si>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</si>
  <si>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</si>
  <si>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</si>
  <si>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</si>
  <si>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</si>
  <si>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</si>
  <si>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</si>
  <si>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</si>
  <si>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</si>
  <si>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</si>
  <si>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</si>
  <si>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</si>
  <si>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</si>
  <si>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</si>
  <si>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</si>
  <si>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</si>
  <si>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</si>
  <si>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</si>
  <si>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</si>
  <si>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</si>
  <si>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</si>
  <si>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</si>
  <si>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</si>
  <si>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</si>
  <si>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</si>
  <si>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</si>
  <si>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</si>
  <si>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</si>
  <si>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</si>
  <si>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</si>
  <si>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</si>
  <si>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</si>
  <si>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</si>
  <si>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</si>
  <si>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</si>
  <si>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</si>
  <si>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</si>
  <si>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</si>
  <si>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</si>
  <si>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</si>
  <si>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</si>
  <si>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</si>
  <si>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</si>
  <si>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</si>
  <si>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</si>
  <si>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</si>
  <si>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</si>
  <si>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</si>
  <si>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</si>
  <si>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</si>
  <si>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</si>
  <si>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</si>
  <si>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</si>
  <si>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</si>
  <si>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</si>
  <si>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</si>
  <si>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</si>
  <si>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</si>
  <si>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</si>
  <si>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</si>
  <si>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</si>
  <si>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</si>
  <si>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</si>
  <si>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</si>
  <si>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</si>
  <si>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</si>
  <si>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</si>
  <si>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</si>
  <si>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</si>
  <si>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</si>
  <si>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</si>
  <si>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</si>
  <si>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</si>
  <si>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</si>
  <si>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</si>
  <si>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</si>
  <si>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</si>
  <si>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</si>
  <si>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</si>
  <si>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</si>
  <si>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</si>
  <si>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</si>
  <si>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</si>
  <si>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</si>
  <si>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</si>
  <si>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</si>
  <si>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</si>
  <si>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</si>
  <si>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</si>
  <si>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</si>
  <si>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</si>
  <si>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</si>
  <si>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</si>
  <si>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</si>
  <si>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</si>
  <si>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</si>
  <si>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</si>
  <si>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</si>
  <si>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</si>
  <si>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</si>
  <si>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</si>
  <si>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</si>
  <si>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</si>
  <si>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</si>
  <si>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</si>
  <si>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</si>
  <si>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</si>
  <si>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</si>
  <si>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</si>
  <si>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</si>
  <si>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</si>
  <si>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</si>
  <si>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</si>
  <si>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</si>
  <si>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</si>
  <si>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</si>
  <si>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</si>
  <si>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</si>
  <si>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</si>
  <si>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</si>
  <si>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</si>
  <si>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</si>
  <si>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</si>
  <si>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</si>
  <si>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</si>
  <si>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</si>
  <si>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</si>
  <si>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</si>
  <si>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</si>
  <si>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</si>
  <si>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</si>
  <si>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</si>
  <si>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</si>
  <si>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</si>
  <si>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</si>
  <si>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</si>
  <si>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</si>
  <si>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</si>
  <si>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</si>
  <si>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</si>
  <si>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</si>
  <si>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</si>
  <si>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</si>
  <si>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</si>
  <si>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</si>
  <si>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</si>
  <si>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</si>
  <si>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</si>
  <si>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</si>
  <si>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</si>
  <si>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</si>
  <si>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</si>
  <si>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</si>
  <si>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</si>
  <si>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</si>
  <si>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</si>
  <si>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</si>
  <si>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</si>
  <si>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</si>
  <si>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</si>
  <si>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</si>
  <si>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</si>
  <si>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</si>
  <si>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</si>
  <si>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</si>
  <si>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</si>
  <si>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</si>
  <si>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</si>
  <si>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</si>
  <si>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</si>
  <si>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</si>
  <si>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</si>
  <si>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</si>
  <si>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</si>
  <si>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</si>
  <si>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</si>
  <si>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</si>
  <si>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</si>
  <si>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</si>
  <si>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</si>
  <si>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</si>
  <si>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</si>
  <si>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</si>
  <si>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</si>
  <si>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</si>
  <si>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</si>
  <si>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</si>
  <si>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</si>
  <si>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</si>
  <si>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</si>
  <si>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</si>
  <si>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</si>
  <si>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</si>
  <si>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</si>
  <si>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</si>
  <si>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</si>
  <si>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</si>
  <si>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</si>
  <si>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</si>
  <si>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</si>
  <si>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</si>
  <si>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</si>
  <si>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</si>
  <si>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</si>
  <si>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</si>
  <si>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</si>
  <si>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</si>
  <si>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</si>
  <si>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</si>
  <si>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</si>
  <si>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</si>
  <si>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</si>
  <si>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</si>
  <si>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</si>
  <si>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</si>
  <si>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</si>
  <si>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</si>
  <si>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</si>
  <si>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</si>
  <si>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</si>
  <si>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</si>
  <si>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</si>
  <si>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</si>
  <si>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</si>
  <si>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</si>
  <si>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</si>
  <si>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</si>
  <si>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</si>
  <si>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</si>
  <si>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</si>
  <si>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</si>
  <si>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</si>
  <si>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</si>
  <si>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</si>
  <si>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</si>
  <si>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</si>
  <si>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</si>
  <si>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</si>
  <si>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</si>
  <si>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</si>
  <si>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</si>
  <si>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</si>
  <si>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</si>
  <si>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</si>
  <si>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</si>
  <si>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</si>
  <si>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</si>
  <si>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</si>
  <si>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</si>
  <si>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</si>
  <si>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</si>
  <si>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</si>
  <si>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</si>
  <si>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</si>
  <si>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</si>
  <si>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</si>
  <si>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</si>
  <si>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</si>
  <si>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</si>
  <si>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</si>
  <si>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</si>
  <si>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</si>
  <si>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</si>
  <si>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</si>
  <si>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</si>
  <si>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</si>
  <si>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</si>
  <si>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</si>
  <si>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</si>
  <si>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</si>
  <si>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</si>
  <si>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</si>
  <si>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</si>
  <si>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</si>
  <si>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</si>
  <si>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</si>
  <si>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</si>
  <si>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</si>
  <si>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</si>
  <si>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</si>
  <si>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</si>
  <si>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</si>
  <si>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</si>
  <si>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</si>
  <si>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</si>
  <si>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</si>
  <si>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</si>
  <si>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</si>
  <si>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</si>
  <si>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</si>
  <si>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</si>
  <si>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</si>
  <si>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</si>
  <si>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</si>
  <si>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</si>
  <si>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</si>
  <si>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</si>
  <si>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</si>
  <si>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</si>
  <si>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</si>
  <si>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</si>
  <si>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</si>
  <si>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</si>
  <si>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</si>
  <si>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</si>
  <si>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</si>
  <si>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</si>
  <si>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</si>
  <si>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</si>
  <si>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</si>
  <si>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</si>
  <si>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</si>
  <si>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</si>
  <si>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</si>
  <si>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</si>
  <si>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</si>
  <si>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</si>
  <si>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</si>
  <si>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</si>
  <si>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</si>
  <si>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</si>
  <si>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</si>
  <si>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</si>
  <si>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</si>
  <si>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</si>
  <si>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</si>
  <si>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</si>
  <si>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</si>
  <si>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</si>
  <si>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</si>
  <si>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</si>
  <si>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</si>
  <si>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</si>
  <si>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</si>
  <si>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</si>
  <si>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</si>
  <si>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</si>
  <si>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</si>
  <si>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</si>
  <si>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</si>
  <si>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</si>
  <si>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</si>
  <si>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</si>
  <si>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</si>
  <si>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</si>
  <si>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</si>
  <si>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</si>
  <si>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</si>
  <si>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</si>
  <si>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</si>
  <si>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</si>
  <si>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</si>
  <si>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</si>
  <si>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</si>
  <si>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</si>
  <si>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</si>
  <si>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</si>
  <si>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</si>
  <si>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</si>
  <si>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</si>
  <si>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</si>
  <si>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</si>
  <si>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</si>
  <si>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</si>
  <si>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</si>
  <si>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</si>
  <si>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</si>
  <si>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</si>
  <si>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</si>
  <si>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</si>
  <si>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</si>
  <si>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</si>
  <si>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</si>
  <si>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</si>
  <si>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</si>
  <si>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</si>
  <si>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</si>
  <si>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</si>
  <si>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</si>
  <si>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</si>
  <si>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</si>
  <si>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</si>
  <si>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</si>
  <si>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</si>
  <si>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</si>
  <si>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</si>
  <si>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</si>
  <si>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</si>
  <si>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</si>
  <si>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</si>
  <si>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</si>
  <si>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</si>
  <si>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</si>
  <si>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</si>
  <si>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</si>
  <si>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</si>
  <si>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</si>
  <si>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</si>
  <si>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</si>
  <si>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</si>
  <si>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</si>
  <si>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</si>
  <si>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</si>
  <si>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</si>
  <si>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</si>
  <si>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</si>
  <si>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</si>
  <si>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</si>
  <si>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</si>
  <si>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</si>
  <si>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</si>
  <si>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</si>
  <si>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</si>
  <si>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</si>
  <si>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</si>
  <si>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</si>
  <si>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</si>
  <si>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</si>
  <si>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</si>
  <si>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</si>
  <si>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</si>
  <si>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</si>
  <si>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</si>
  <si>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</si>
  <si>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</si>
  <si>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</si>
  <si>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</si>
  <si>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</si>
  <si>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</si>
  <si>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</si>
  <si>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</si>
  <si>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</si>
  <si>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</si>
  <si>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</si>
  <si>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</si>
  <si>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</si>
  <si>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</si>
  <si>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</si>
  <si>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</si>
  <si>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</si>
  <si>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</si>
  <si>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</si>
  <si>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</si>
  <si>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</si>
  <si>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</si>
  <si>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</si>
  <si>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</si>
  <si>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</si>
  <si>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</si>
  <si>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</si>
  <si>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</si>
  <si>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</si>
  <si>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</si>
  <si>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</si>
  <si>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</si>
  <si>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</si>
  <si>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</si>
  <si>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</si>
  <si>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</si>
  <si>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</si>
  <si>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</si>
  <si>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</si>
  <si>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</si>
  <si>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</si>
  <si>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</si>
  <si>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</si>
  <si>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</si>
  <si>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</si>
  <si>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</si>
  <si>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</si>
  <si>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</si>
  <si>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</si>
  <si>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</si>
  <si>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</si>
  <si>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</si>
  <si>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</si>
  <si>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</si>
  <si>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</si>
  <si>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</si>
  <si>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</si>
  <si>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</si>
  <si>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</si>
  <si>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</si>
  <si>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</si>
  <si>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</si>
  <si>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</si>
  <si>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</si>
  <si>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</si>
  <si>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</si>
  <si>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</si>
  <si>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</si>
  <si>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</si>
  <si>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</si>
  <si>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</si>
  <si>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</si>
  <si>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</si>
  <si>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</si>
  <si>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</si>
  <si>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</si>
  <si>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</si>
  <si>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</si>
  <si>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</si>
  <si>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</si>
  <si>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</si>
  <si>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</si>
  <si>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</si>
  <si>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</si>
  <si>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</si>
  <si>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</si>
  <si>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</si>
  <si>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</si>
  <si>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</si>
  <si>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</si>
  <si>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</si>
  <si>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</si>
  <si>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</si>
  <si>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</si>
  <si>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</si>
  <si>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</si>
  <si>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</si>
  <si>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</si>
  <si>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</si>
  <si>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</si>
  <si>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</si>
  <si>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</si>
  <si>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</si>
  <si>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</si>
  <si>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</si>
  <si>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</si>
  <si>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</si>
  <si>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</si>
  <si>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</si>
  <si>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</si>
  <si>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</si>
  <si>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</si>
  <si>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</si>
  <si>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</si>
  <si>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</si>
  <si>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</si>
  <si>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</si>
  <si>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</si>
  <si>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</si>
  <si>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</si>
  <si>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</si>
  <si>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</si>
  <si>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</si>
  <si>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</si>
  <si>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</si>
  <si>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</si>
  <si>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</si>
  <si>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</si>
  <si>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</si>
  <si>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</si>
  <si>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</si>
  <si>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</si>
  <si>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</si>
  <si>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</si>
  <si>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</si>
  <si>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</si>
  <si>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</si>
  <si>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</si>
  <si>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</si>
  <si>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</si>
  <si>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</si>
  <si>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</si>
  <si>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</si>
  <si>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</si>
  <si>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</si>
  <si>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</si>
  <si>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</si>
  <si>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</si>
  <si>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</si>
  <si>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</si>
  <si>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</si>
  <si>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</si>
  <si>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</si>
  <si>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</si>
  <si>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</si>
  <si>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</si>
  <si>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</si>
  <si>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</si>
  <si>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</si>
  <si>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</si>
  <si>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</si>
  <si>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</si>
  <si>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</si>
  <si>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</si>
  <si>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</si>
  <si>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</si>
  <si>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</si>
  <si>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</si>
  <si>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</si>
  <si>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</si>
  <si>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</si>
  <si>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</si>
  <si>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</si>
  <si>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</si>
  <si>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</si>
  <si>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</si>
  <si>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</si>
  <si>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</si>
  <si>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</si>
  <si>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</si>
  <si>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</si>
  <si>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</si>
  <si>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</si>
  <si>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</si>
  <si>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</si>
  <si>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</si>
  <si>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</si>
  <si>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</si>
  <si>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</si>
  <si>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</si>
  <si>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</si>
  <si>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</si>
  <si>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</si>
  <si>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</si>
  <si>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</si>
  <si>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</si>
  <si>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</si>
  <si>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</si>
  <si>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</si>
  <si>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</si>
  <si>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</si>
  <si>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</si>
  <si>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</si>
  <si>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</si>
  <si>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</si>
  <si>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</si>
  <si>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</si>
  <si>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</si>
  <si>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</si>
  <si>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</si>
  <si>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</si>
  <si>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</si>
  <si>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</si>
  <si>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</si>
  <si>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</si>
  <si>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</si>
  <si>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</si>
  <si>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</si>
  <si>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</si>
  <si>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</si>
  <si>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</si>
  <si>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</si>
  <si>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</si>
  <si>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</si>
  <si>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</si>
  <si>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</si>
  <si>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</si>
  <si>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</si>
  <si>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</si>
  <si>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</si>
  <si>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</si>
  <si>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</si>
  <si>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</si>
  <si>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</si>
  <si>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</si>
  <si>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</si>
  <si>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</si>
  <si>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</si>
  <si>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</si>
  <si>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</si>
  <si>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</si>
  <si>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</si>
  <si>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</si>
  <si>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</si>
  <si>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</si>
  <si>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</si>
  <si>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</si>
  <si>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</si>
  <si>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</si>
  <si>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</si>
  <si>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</si>
  <si>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</si>
  <si>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</si>
  <si>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</si>
  <si>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</si>
  <si>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</si>
  <si>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</si>
  <si>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</si>
  <si>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</si>
  <si>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</si>
  <si>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</si>
  <si>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</si>
  <si>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</si>
  <si>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</si>
  <si>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</si>
  <si>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</si>
  <si>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</si>
  <si>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</si>
  <si>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</si>
  <si>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</si>
  <si>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</si>
  <si>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</si>
  <si>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</si>
  <si>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</si>
  <si>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</si>
  <si>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</si>
  <si>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</si>
  <si>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</si>
  <si>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</si>
  <si>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</si>
  <si>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</si>
  <si>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</si>
  <si>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</si>
  <si>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</si>
  <si>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</si>
  <si>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</si>
  <si>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</si>
  <si>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</si>
  <si>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</si>
  <si>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</si>
  <si>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</si>
  <si>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</si>
  <si>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</si>
  <si>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</si>
  <si>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</si>
  <si>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</si>
  <si>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</si>
  <si>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</si>
  <si>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</si>
  <si>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</si>
  <si>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</si>
  <si>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</si>
  <si>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</si>
  <si>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</si>
  <si>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</si>
  <si>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</si>
  <si>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</si>
  <si>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</si>
  <si>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</si>
  <si>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</si>
  <si>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</si>
  <si>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</si>
  <si>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</si>
  <si>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</si>
  <si>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</si>
  <si>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</si>
  <si>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</si>
  <si>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</si>
  <si>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</si>
  <si>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</si>
  <si>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</si>
  <si>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</si>
  <si>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</si>
  <si>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</si>
  <si>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</si>
  <si>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</si>
  <si>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</si>
  <si>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</si>
  <si>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</si>
  <si>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</si>
  <si>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</si>
  <si>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</si>
  <si>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</si>
  <si>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</si>
  <si>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</si>
  <si>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</si>
  <si>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</si>
  <si>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</si>
  <si>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</si>
  <si>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</si>
  <si>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</si>
  <si>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</si>
  <si>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</si>
  <si>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</si>
  <si>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</si>
  <si>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</si>
  <si>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</si>
  <si>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</si>
  <si>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</si>
  <si>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</si>
  <si>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</si>
  <si>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</si>
  <si>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</si>
  <si>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</si>
  <si>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</si>
  <si>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</si>
  <si>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</si>
  <si>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</si>
  <si>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</si>
  <si>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</si>
  <si>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</si>
  <si>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</si>
  <si>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</si>
  <si>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</si>
  <si>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</si>
  <si>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</si>
  <si>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</si>
  <si>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</si>
  <si>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</si>
  <si>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</si>
  <si>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</si>
  <si>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</si>
  <si>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</si>
  <si>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</si>
  <si>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</si>
  <si>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</si>
  <si>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</si>
  <si>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</si>
  <si>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</si>
  <si>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</si>
  <si>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</si>
  <si>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</si>
  <si>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</si>
  <si>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</si>
  <si>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</si>
  <si>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</si>
  <si>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</si>
  <si>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</si>
  <si>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</si>
  <si>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</si>
  <si>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</si>
  <si>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</si>
  <si>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</si>
  <si>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</si>
  <si>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</si>
  <si>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</si>
  <si>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</si>
  <si>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</si>
  <si>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</si>
  <si>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</si>
  <si>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</si>
  <si>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</si>
  <si>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</si>
  <si>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</si>
  <si>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</si>
  <si>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</si>
  <si>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</si>
  <si>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</si>
  <si>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</si>
  <si>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</si>
  <si>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</si>
  <si>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</si>
  <si>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</si>
  <si>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</si>
  <si>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</si>
  <si>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</si>
  <si>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</si>
  <si>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</si>
  <si>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</si>
  <si>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</si>
  <si>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</si>
  <si>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</si>
  <si>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</si>
  <si>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</si>
  <si>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</si>
  <si>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</si>
  <si>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</si>
  <si>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</si>
  <si>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</si>
  <si>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</si>
  <si>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</si>
  <si>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</si>
  <si>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</si>
  <si>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</si>
  <si>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</si>
  <si>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</si>
  <si>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</si>
  <si>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</si>
  <si>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</si>
  <si>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</si>
  <si>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</si>
  <si>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</si>
  <si>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</si>
  <si>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</si>
  <si>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</si>
  <si>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</si>
  <si>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</si>
  <si>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</si>
  <si>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</si>
  <si>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</si>
  <si>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</si>
  <si>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</si>
  <si>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</si>
  <si>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</si>
  <si>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</si>
  <si>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</si>
  <si>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</si>
  <si>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</si>
  <si>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</si>
  <si>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</si>
  <si>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</si>
  <si>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</si>
  <si>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</si>
  <si>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</si>
  <si>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</si>
  <si>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</si>
  <si>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</si>
  <si>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</si>
  <si>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</si>
  <si>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</si>
  <si>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</si>
  <si>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</si>
  <si>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</si>
  <si>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</si>
  <si>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</si>
  <si>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</si>
  <si>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</si>
  <si>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</si>
  <si>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</si>
  <si>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</si>
  <si>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</si>
  <si>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</si>
  <si>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</si>
  <si>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</si>
  <si>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</si>
  <si>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</si>
  <si>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</si>
  <si>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</si>
  <si>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</si>
  <si>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</si>
  <si>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</si>
  <si>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</si>
  <si>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</si>
  <si>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</si>
  <si>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</si>
  <si>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</si>
  <si>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</si>
  <si>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</si>
  <si>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</si>
  <si>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</si>
  <si>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</si>
  <si>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</si>
  <si>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</si>
  <si>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</si>
  <si>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</si>
  <si>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</si>
  <si>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</si>
  <si>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</si>
  <si>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</si>
  <si>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</si>
  <si>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</si>
  <si>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</si>
  <si>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</si>
  <si>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</si>
  <si>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</si>
  <si>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</si>
  <si>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</si>
  <si>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</si>
  <si>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</si>
  <si>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</si>
  <si>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</si>
  <si>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</si>
  <si>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</si>
  <si>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</si>
  <si>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</si>
  <si>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</si>
  <si>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</si>
  <si>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</si>
  <si>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</si>
  <si>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</si>
  <si>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</si>
  <si>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</si>
  <si>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</si>
  <si>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</si>
  <si>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</si>
  <si>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</si>
  <si>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</si>
  <si>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</si>
  <si>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</si>
  <si>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</si>
  <si>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</si>
  <si>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</si>
  <si>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</si>
  <si>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</si>
  <si>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</si>
  <si>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</si>
  <si>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</si>
  <si>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</si>
  <si>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</si>
  <si>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</si>
  <si>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</si>
  <si>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</si>
  <si>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</si>
  <si>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</si>
  <si>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</si>
  <si>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</si>
  <si>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</si>
  <si>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</si>
  <si>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</si>
  <si>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</si>
  <si>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</si>
  <si>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</si>
  <si>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</si>
  <si>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</si>
  <si>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</si>
  <si>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</si>
  <si>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</si>
  <si>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</si>
  <si>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</si>
  <si>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</si>
  <si>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</si>
  <si>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</si>
  <si>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</si>
  <si>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</si>
  <si>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</si>
  <si>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</si>
  <si>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</si>
  <si>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</si>
  <si>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</si>
  <si>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</si>
  <si>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</si>
  <si>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</si>
  <si>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</si>
  <si>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</si>
  <si>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</si>
  <si>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</si>
  <si>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</si>
  <si>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</si>
  <si>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</si>
  <si>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</si>
  <si>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</si>
  <si>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</si>
  <si>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</si>
  <si>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</si>
  <si>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</si>
  <si>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</si>
  <si>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</si>
  <si>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</si>
  <si>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</si>
  <si>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</si>
  <si>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</si>
  <si>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</si>
  <si>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</si>
  <si>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</si>
  <si>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</si>
  <si>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</si>
  <si>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</si>
  <si>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</si>
  <si>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</si>
  <si>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</si>
  <si>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</si>
  <si>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</si>
  <si>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</si>
  <si>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</si>
  <si>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</si>
  <si>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</si>
  <si>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</si>
  <si>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</si>
  <si>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</si>
  <si>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</si>
  <si>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</si>
  <si>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</si>
  <si>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</si>
  <si>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</si>
  <si>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</si>
  <si>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</si>
  <si>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</si>
  <si>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</si>
  <si>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</si>
  <si>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</si>
  <si>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</si>
  <si>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</si>
  <si>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</si>
  <si>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</si>
  <si>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</si>
  <si>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</si>
  <si>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</si>
  <si>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</si>
  <si>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</si>
  <si>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</si>
  <si>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</si>
  <si>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</si>
  <si>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</si>
  <si>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</si>
  <si>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</si>
  <si>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</si>
  <si>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</si>
  <si>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</si>
  <si>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</si>
  <si>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</si>
  <si>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</si>
  <si>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</si>
  <si>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</si>
  <si>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</si>
  <si>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</si>
  <si>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</si>
  <si>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</si>
  <si>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</si>
  <si>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</si>
  <si>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</si>
  <si>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</si>
  <si>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</si>
  <si>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</si>
  <si>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</si>
  <si>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</si>
  <si>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</si>
  <si>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</si>
  <si>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</si>
  <si>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</si>
  <si>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</si>
  <si>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</si>
  <si>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</si>
  <si>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</si>
  <si>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</si>
  <si>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</si>
  <si>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</si>
  <si>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</si>
  <si>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</si>
  <si>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</si>
  <si>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</si>
  <si>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</si>
  <si>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</si>
  <si>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</si>
  <si>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</si>
  <si>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</si>
  <si>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</si>
  <si>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</si>
  <si>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</si>
  <si>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</si>
  <si>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</si>
  <si>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</si>
  <si>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</si>
  <si>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</si>
  <si>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</si>
  <si>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</si>
  <si>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</si>
  <si>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</si>
  <si>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</si>
  <si>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</si>
  <si>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</si>
  <si>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</si>
  <si>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</si>
  <si>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</si>
  <si>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</si>
  <si>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</si>
  <si>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</si>
  <si>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</si>
  <si>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</si>
  <si>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</si>
  <si>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</si>
  <si>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</si>
  <si>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</si>
  <si>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</si>
  <si>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</si>
  <si>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</si>
  <si>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</si>
  <si>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</si>
  <si>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</si>
  <si>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</si>
  <si>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</si>
  <si>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</si>
  <si>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</si>
  <si>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</si>
  <si>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</si>
  <si>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</si>
  <si>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</si>
  <si>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</si>
  <si>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</si>
  <si>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</si>
  <si>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</si>
  <si>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</si>
  <si>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</si>
  <si>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</si>
  <si>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</si>
  <si>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</si>
  <si>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</si>
  <si>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</si>
  <si>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</si>
  <si>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</si>
  <si>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</si>
  <si>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</si>
  <si>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</si>
  <si>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</si>
  <si>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</si>
  <si>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</si>
  <si>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</si>
  <si>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</si>
  <si>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</si>
  <si>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</si>
  <si>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</si>
  <si>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</si>
  <si>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</si>
  <si>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</si>
  <si>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</si>
  <si>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</si>
  <si>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</si>
  <si>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</si>
  <si>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</si>
  <si>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</si>
  <si>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</si>
  <si>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</si>
  <si>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</si>
  <si>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</si>
  <si>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</si>
  <si>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</si>
  <si>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</si>
  <si>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</si>
  <si>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</si>
  <si>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</si>
  <si>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</si>
  <si>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</si>
  <si>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</si>
  <si>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</si>
  <si>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</si>
  <si>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</si>
  <si>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</si>
  <si>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</si>
  <si>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</si>
  <si>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</si>
  <si>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</si>
  <si>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</si>
  <si>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</si>
  <si>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</si>
  <si>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</si>
  <si>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</si>
  <si>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</si>
  <si>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</si>
  <si>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</si>
  <si>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</si>
  <si>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</si>
  <si>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</si>
  <si>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</si>
  <si>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</si>
  <si>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</si>
  <si>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</si>
  <si>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</si>
  <si>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</si>
  <si>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</si>
  <si>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</si>
  <si>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</si>
  <si>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</si>
  <si>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</si>
  <si>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</si>
  <si>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</si>
  <si>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</si>
  <si>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</si>
  <si>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</si>
  <si>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</si>
  <si>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</si>
  <si>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</si>
  <si>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</si>
  <si>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</si>
  <si>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</si>
  <si>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</si>
  <si>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</si>
  <si>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</si>
  <si>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</si>
  <si>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</si>
  <si>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</si>
  <si>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</si>
  <si>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</si>
  <si>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</si>
  <si>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</si>
  <si>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</si>
  <si>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</si>
  <si>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</si>
  <si>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</si>
  <si>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</si>
  <si>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</si>
  <si>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</si>
  <si>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</si>
  <si>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</si>
  <si>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</si>
  <si>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</si>
  <si>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</si>
  <si>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</si>
  <si>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</si>
  <si>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</si>
  <si>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</si>
  <si>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</si>
  <si>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</si>
  <si>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</si>
  <si>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</si>
  <si>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</si>
  <si>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</si>
  <si>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</si>
  <si>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</si>
  <si>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</si>
  <si>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</si>
  <si>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</si>
  <si>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</si>
  <si>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</si>
  <si>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</si>
  <si>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</si>
  <si>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</si>
  <si>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</si>
  <si>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</si>
  <si>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</si>
  <si>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</si>
  <si>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</si>
  <si>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</si>
  <si>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</si>
  <si>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</si>
  <si>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</si>
  <si>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</si>
  <si>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</si>
  <si>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</si>
  <si>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</si>
  <si>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</si>
  <si>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</si>
  <si>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</si>
  <si>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</si>
  <si>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</si>
  <si>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</si>
  <si>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</si>
  <si>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</si>
  <si>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</si>
  <si>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</si>
  <si>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</si>
  <si>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</si>
  <si>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</si>
  <si>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</si>
  <si>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</si>
  <si>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</si>
  <si>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</si>
  <si>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</si>
  <si>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</si>
  <si>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</si>
  <si>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</si>
  <si>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</si>
  <si>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</si>
  <si>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</si>
  <si>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</si>
  <si>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</si>
  <si>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</si>
  <si>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</si>
  <si>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</si>
  <si>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</si>
  <si>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</si>
  <si>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</si>
  <si>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</si>
  <si>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</si>
  <si>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</si>
  <si>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</si>
  <si>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</si>
  <si>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</si>
  <si>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</si>
  <si>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</si>
  <si>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</si>
  <si>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</si>
  <si>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</si>
  <si>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</si>
  <si>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</si>
  <si>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</si>
  <si>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</si>
  <si>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</si>
  <si>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</si>
  <si>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</si>
  <si>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</si>
  <si>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</si>
  <si>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</si>
  <si>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</si>
  <si>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</si>
  <si>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</si>
  <si>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</si>
  <si>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</si>
  <si>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</si>
  <si>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</si>
  <si>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</si>
  <si>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</si>
  <si>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</si>
  <si>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</si>
  <si>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</si>
  <si>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</si>
  <si>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</si>
  <si>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</si>
  <si>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</si>
  <si>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</si>
  <si>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</si>
  <si>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</si>
  <si>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</si>
  <si>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</si>
  <si>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</si>
  <si>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</si>
  <si>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</si>
  <si>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</si>
  <si>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</si>
  <si>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</si>
  <si>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</si>
  <si>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</si>
  <si>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</si>
  <si>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</si>
  <si>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</si>
  <si>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</si>
  <si>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</si>
  <si>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</si>
  <si>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</si>
  <si>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</si>
  <si>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</si>
  <si>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</si>
  <si>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</si>
  <si>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</si>
  <si>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</si>
  <si>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</si>
  <si>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</si>
  <si>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</si>
  <si>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</si>
  <si>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</si>
  <si>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</si>
  <si>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</si>
  <si>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</si>
  <si>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</si>
  <si>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</si>
  <si>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</si>
  <si>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</si>
  <si>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</si>
  <si>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</si>
  <si>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</si>
  <si>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</si>
  <si>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</si>
  <si>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</si>
  <si>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</si>
  <si>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</si>
  <si>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</si>
  <si>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</si>
  <si>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</si>
  <si>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</si>
  <si>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</si>
  <si>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</si>
  <si>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</si>
  <si>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</si>
  <si>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</si>
  <si>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</si>
  <si>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</si>
  <si>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</si>
  <si>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</si>
  <si>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</si>
  <si>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</si>
  <si>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</si>
  <si>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</si>
  <si>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</si>
  <si>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</si>
  <si>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</si>
  <si>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</si>
  <si>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</si>
  <si>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</si>
  <si>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</si>
  <si>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</si>
  <si>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</si>
  <si>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</si>
  <si>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</si>
  <si>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</si>
  <si>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</si>
  <si>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</si>
  <si>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</si>
  <si>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</si>
  <si>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</si>
  <si>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</si>
  <si>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</si>
  <si>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</si>
  <si>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</si>
  <si>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</si>
  <si>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</si>
  <si>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</si>
  <si>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</si>
  <si>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</si>
  <si>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</si>
  <si>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</si>
  <si>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</si>
  <si>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</si>
  <si>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</si>
  <si>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</si>
  <si>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</si>
  <si>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</si>
  <si>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</si>
  <si>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</si>
  <si>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</si>
  <si>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</si>
  <si>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</si>
  <si>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</si>
  <si>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</si>
  <si>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</si>
  <si>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</si>
  <si>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</si>
  <si>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</si>
  <si>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</si>
  <si>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</si>
  <si>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</si>
  <si>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</si>
  <si>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</si>
  <si>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</si>
  <si>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</si>
  <si>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</si>
  <si>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</si>
  <si>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</si>
  <si>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</si>
  <si>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</si>
  <si>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</si>
  <si>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</si>
  <si>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</si>
  <si>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</si>
  <si>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</si>
  <si>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</si>
  <si>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</si>
  <si>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</si>
  <si>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</si>
  <si>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</si>
  <si>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</si>
  <si>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</si>
  <si>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</si>
  <si>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</si>
  <si>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</si>
  <si>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</si>
  <si>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</si>
  <si>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</si>
  <si>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</si>
  <si>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</si>
  <si>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</si>
  <si>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</si>
  <si>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</si>
  <si>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</si>
  <si>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</si>
  <si>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</si>
  <si>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</si>
  <si>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</si>
  <si>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</si>
  <si>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</si>
  <si>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</si>
  <si>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</si>
  <si>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</si>
  <si>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</si>
  <si>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</si>
  <si>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</si>
  <si>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</si>
  <si>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</si>
  <si>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</si>
  <si>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</si>
  <si>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</si>
  <si>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</si>
  <si>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</si>
  <si>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</si>
  <si>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</si>
  <si>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</si>
  <si>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</si>
  <si>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</si>
  <si>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</si>
  <si>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</si>
  <si>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</si>
  <si>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</si>
  <si>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</si>
  <si>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</si>
  <si>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</si>
  <si>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</si>
  <si>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</si>
  <si>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</si>
  <si>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</si>
  <si>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</si>
  <si>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</si>
  <si>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</si>
  <si>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</si>
  <si>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</si>
  <si>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</si>
  <si>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</si>
  <si>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</si>
  <si>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</si>
  <si>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</si>
  <si>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</si>
  <si>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</si>
  <si>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</si>
  <si>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</si>
  <si>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</si>
  <si>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</si>
  <si>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</si>
  <si>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</si>
  <si>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</si>
  <si>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</si>
  <si>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</si>
  <si>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</si>
  <si>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</si>
  <si>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</si>
  <si>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</si>
  <si>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</si>
  <si>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</si>
  <si>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</si>
  <si>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</si>
  <si>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</si>
  <si>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</si>
  <si>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</si>
  <si>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</si>
  <si>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</si>
  <si>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</si>
  <si>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</si>
  <si>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</si>
  <si>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</si>
  <si>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</si>
  <si>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</si>
  <si>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</si>
  <si>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</si>
  <si>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</si>
  <si>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</si>
  <si>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</si>
  <si>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</si>
  <si>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</si>
  <si>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</si>
  <si>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</si>
  <si>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</si>
  <si>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</si>
  <si>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</si>
  <si>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</si>
  <si>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</si>
  <si>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</si>
  <si>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</si>
  <si>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</si>
  <si>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</si>
  <si>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</si>
  <si>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</si>
  <si>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</si>
  <si>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</si>
  <si>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</si>
  <si>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</si>
  <si>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</si>
  <si>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</si>
  <si>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</si>
  <si>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</si>
  <si>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</si>
  <si>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</si>
  <si>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</si>
  <si>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</si>
  <si>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</si>
  <si>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</si>
  <si>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</si>
  <si>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</si>
  <si>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</si>
  <si>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</si>
  <si>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</si>
  <si>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</si>
  <si>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</si>
  <si>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</si>
  <si>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</si>
  <si>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</si>
  <si>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</si>
  <si>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</si>
  <si>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</si>
  <si>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</si>
  <si>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</si>
  <si>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</si>
  <si>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</si>
  <si>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</si>
  <si>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</si>
  <si>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</si>
  <si>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</si>
  <si>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</si>
  <si>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</si>
  <si>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</si>
  <si>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</si>
  <si>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</si>
  <si>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</si>
  <si>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</si>
  <si>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</si>
  <si>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</si>
  <si>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</si>
  <si>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</si>
  <si>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</si>
  <si>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</si>
  <si>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</si>
  <si>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</si>
  <si>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</si>
  <si>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</si>
  <si>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</si>
  <si>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</si>
  <si>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</si>
  <si>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</si>
  <si>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</si>
  <si>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</si>
  <si>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</si>
  <si>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</si>
  <si>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</si>
  <si>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</si>
  <si>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</si>
  <si>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</si>
  <si>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</si>
  <si>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</si>
  <si>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</si>
  <si>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</si>
  <si>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</si>
  <si>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</si>
  <si>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</si>
  <si>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</si>
  <si>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</si>
  <si>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</si>
  <si>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</si>
  <si>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</si>
  <si>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</si>
  <si>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</si>
  <si>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</si>
  <si>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</si>
  <si>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</si>
  <si>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</si>
  <si>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</si>
  <si>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</si>
  <si>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</si>
  <si>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</si>
  <si>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</si>
  <si>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</si>
  <si>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</si>
  <si>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</si>
  <si>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</si>
  <si>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</si>
  <si>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</si>
  <si>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</si>
  <si>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</si>
  <si>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</si>
  <si>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</si>
  <si>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</si>
  <si>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</si>
  <si>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</si>
  <si>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</si>
  <si>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</si>
  <si>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</si>
  <si>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</si>
  <si>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</si>
  <si>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</si>
  <si>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</si>
  <si>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</si>
  <si>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</si>
  <si>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</si>
  <si>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</si>
  <si>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</si>
  <si>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</si>
  <si>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</si>
  <si>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</si>
  <si>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</si>
  <si>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</si>
  <si>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</si>
  <si>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</si>
  <si>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</si>
  <si>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</si>
  <si>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</si>
  <si>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</si>
  <si>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</si>
  <si>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</si>
  <si>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</si>
  <si>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</si>
  <si>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</si>
  <si>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</si>
  <si>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</si>
  <si>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</si>
  <si>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</si>
  <si>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</si>
  <si>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</si>
  <si>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</si>
  <si>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</si>
  <si>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</si>
  <si>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</si>
  <si>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</si>
  <si>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</si>
  <si>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</si>
  <si>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</si>
  <si>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</si>
  <si>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</si>
  <si>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</si>
  <si>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</si>
  <si>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</si>
  <si>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</si>
  <si>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</si>
  <si>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</si>
  <si>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</si>
  <si>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</si>
  <si>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</si>
  <si>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</si>
  <si>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</si>
  <si>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</si>
  <si>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</si>
  <si>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</si>
  <si>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</si>
  <si>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</si>
  <si>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</si>
  <si>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</si>
  <si>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</si>
  <si>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</si>
  <si>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</si>
  <si>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</si>
  <si>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</si>
  <si>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</si>
  <si>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</si>
  <si>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</si>
  <si>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</si>
  <si>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</si>
  <si>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</si>
  <si>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</si>
  <si>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</si>
  <si>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</si>
  <si>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</si>
  <si>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</si>
  <si>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</si>
  <si>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</si>
  <si>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</si>
  <si>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</si>
  <si>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</si>
  <si>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</si>
  <si>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</si>
  <si>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</si>
  <si>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</si>
  <si>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</si>
  <si>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</si>
  <si>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</si>
  <si>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</si>
  <si>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</si>
  <si>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</si>
  <si>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</si>
  <si>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</si>
  <si>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</si>
  <si>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</si>
  <si>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</si>
  <si>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</si>
  <si>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</si>
  <si>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</si>
  <si>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</si>
  <si>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</si>
  <si>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</si>
  <si>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</si>
  <si>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</si>
  <si>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</si>
  <si>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</si>
  <si>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</si>
  <si>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</si>
  <si>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</si>
  <si>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</si>
  <si>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</si>
  <si>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</si>
  <si>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</si>
  <si>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</si>
  <si>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</si>
  <si>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</si>
  <si>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</si>
  <si>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</si>
  <si>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</si>
  <si>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</si>
  <si>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</si>
  <si>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</si>
  <si>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</si>
  <si>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</si>
  <si>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</si>
  <si>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</si>
  <si>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</si>
  <si>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</si>
  <si>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</si>
  <si>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</si>
  <si>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</si>
  <si>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</si>
  <si>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</si>
  <si>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</si>
  <si>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</si>
  <si>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</si>
  <si>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</si>
  <si>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</si>
  <si>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</si>
  <si>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</si>
  <si>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</si>
  <si>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</si>
  <si>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</si>
  <si>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</si>
  <si>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</si>
  <si>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</si>
  <si>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</si>
  <si>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</si>
  <si>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</si>
  <si>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</si>
  <si>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</si>
  <si>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</si>
  <si>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</si>
  <si>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</si>
  <si>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</si>
  <si>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</si>
  <si>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</si>
  <si>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</si>
  <si>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</si>
  <si>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</si>
  <si>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</si>
  <si>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</si>
  <si>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</si>
  <si>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</si>
  <si>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</si>
  <si>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</si>
  <si>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</si>
  <si>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</si>
  <si>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</si>
  <si>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</si>
  <si>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</si>
  <si>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</si>
  <si>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</si>
  <si>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</si>
  <si>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</si>
  <si>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</si>
  <si>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</si>
  <si>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</si>
  <si>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</si>
  <si>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</si>
  <si>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</si>
  <si>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</si>
  <si>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</si>
  <si>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</si>
  <si>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</si>
  <si>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</si>
  <si>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</si>
  <si>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</si>
  <si>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</si>
  <si>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</si>
  <si>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</si>
  <si>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</si>
  <si>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</si>
  <si>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</si>
  <si>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</si>
  <si>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</si>
  <si>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</si>
  <si>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</si>
  <si>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</si>
  <si>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</si>
  <si>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</si>
  <si>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</si>
  <si>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</si>
  <si>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</si>
  <si>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</si>
  <si>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</si>
  <si>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</si>
  <si>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</si>
  <si>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</si>
  <si>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</si>
  <si>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</si>
  <si>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</si>
  <si>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</si>
  <si>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</si>
  <si>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</si>
  <si>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</si>
  <si>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</si>
  <si>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</si>
  <si>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</si>
  <si>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</si>
  <si>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</si>
  <si>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</si>
  <si>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</si>
  <si>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</si>
  <si>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</si>
  <si>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</si>
  <si>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</si>
  <si>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</si>
  <si>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</si>
  <si>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</si>
  <si>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</si>
  <si>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</si>
  <si>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</si>
  <si>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</si>
  <si>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</si>
  <si>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</si>
  <si>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</si>
  <si>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</si>
  <si>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</si>
  <si>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</si>
  <si>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</si>
  <si>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</si>
  <si>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</si>
  <si>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</si>
  <si>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</si>
  <si>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</si>
  <si>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</si>
  <si>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</si>
  <si>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</si>
  <si>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</si>
  <si>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</si>
  <si>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</si>
  <si>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</si>
  <si>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</si>
  <si>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</si>
  <si>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</si>
  <si>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</si>
  <si>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</si>
  <si>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</si>
  <si>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</si>
  <si>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</si>
  <si>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</si>
  <si>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</si>
  <si>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</si>
  <si>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</si>
  <si>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</si>
  <si>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</si>
  <si>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</si>
  <si>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</si>
  <si>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</si>
  <si>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</si>
  <si>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</si>
  <si>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</si>
  <si>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</si>
  <si>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</si>
  <si>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</si>
  <si>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</si>
  <si>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</si>
  <si>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</si>
  <si>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</si>
  <si>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</si>
  <si>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</si>
  <si>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</si>
  <si>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</si>
  <si>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</si>
  <si>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</si>
  <si>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</si>
  <si>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</si>
  <si>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</si>
  <si>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</si>
  <si>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</si>
  <si>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</si>
  <si>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</si>
  <si>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</si>
  <si>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</si>
  <si>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</si>
  <si>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</si>
  <si>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</si>
  <si>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</si>
  <si>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</si>
  <si>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</si>
  <si>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</si>
  <si>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</si>
  <si>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</si>
  <si>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</si>
  <si>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</si>
  <si>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</si>
  <si>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</si>
  <si>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</si>
  <si>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</si>
  <si>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</si>
  <si>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</si>
  <si>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</si>
  <si>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</si>
  <si>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</si>
  <si>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</si>
  <si>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</si>
  <si>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</si>
  <si>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</si>
  <si>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</si>
  <si>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</si>
  <si>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</si>
  <si>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</si>
  <si>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</si>
  <si>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</si>
  <si>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</si>
  <si>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</si>
  <si>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</si>
  <si>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</si>
  <si>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</si>
  <si>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</si>
  <si>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</si>
  <si>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</si>
  <si>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</si>
  <si>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</si>
  <si>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</si>
  <si>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</si>
  <si>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</si>
  <si>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</si>
  <si>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</si>
  <si>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</si>
  <si>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</si>
  <si>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</si>
  <si>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</si>
  <si>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</si>
  <si>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</si>
  <si>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</si>
  <si>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</si>
  <si>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</si>
  <si>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</si>
  <si>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</si>
  <si>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</si>
  <si>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</si>
  <si>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</si>
  <si>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</si>
  <si>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</si>
  <si>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</si>
  <si>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</si>
  <si>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</si>
  <si>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</si>
  <si>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</si>
  <si>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</si>
  <si>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</si>
  <si>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</si>
  <si>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</si>
  <si>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</si>
  <si>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</si>
  <si>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</si>
  <si>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</si>
  <si>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</si>
  <si>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</si>
  <si>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</si>
  <si>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</si>
  <si>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</si>
  <si>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</si>
  <si>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</si>
  <si>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</si>
  <si>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</si>
  <si>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</si>
  <si>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</si>
  <si>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</si>
  <si>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</si>
  <si>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</si>
  <si>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</si>
  <si>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</si>
  <si>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</si>
  <si>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</si>
  <si>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</si>
  <si>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</si>
  <si>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</si>
  <si>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</si>
  <si>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</si>
  <si>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</si>
  <si>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</si>
  <si>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</si>
  <si>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</si>
  <si>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</si>
  <si>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</si>
  <si>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</si>
  <si>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</si>
  <si>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</si>
  <si>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</si>
  <si>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</si>
  <si>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</si>
  <si>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</si>
  <si>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</si>
  <si>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</si>
  <si>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</si>
  <si>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</si>
  <si>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</si>
  <si>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</si>
  <si>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</si>
  <si>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</si>
  <si>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</si>
  <si>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</si>
  <si>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</si>
  <si>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</si>
  <si>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</si>
  <si>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</si>
  <si>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</si>
  <si>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</si>
  <si>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</si>
  <si>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</si>
  <si>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</si>
  <si>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</si>
  <si>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</si>
  <si>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</si>
  <si>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</si>
  <si>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</si>
  <si>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</si>
  <si>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</si>
  <si>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</si>
  <si>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</si>
  <si>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</si>
  <si>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</si>
  <si>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</si>
  <si>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</si>
  <si>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</si>
  <si>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</si>
  <si>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</si>
  <si>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</si>
  <si>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</si>
  <si>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</si>
  <si>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</si>
  <si>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</si>
  <si>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</si>
  <si>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</si>
  <si>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</si>
  <si>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</si>
  <si>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</si>
  <si>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</si>
  <si>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</si>
  <si>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</si>
  <si>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</si>
  <si>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</si>
  <si>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</si>
  <si>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</si>
  <si>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</si>
  <si>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</si>
  <si>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</si>
  <si>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</si>
  <si>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</si>
  <si>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</si>
  <si>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</si>
  <si>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</si>
  <si>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</si>
  <si>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</si>
  <si>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</si>
  <si>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</si>
  <si>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</si>
  <si>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</si>
  <si>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</si>
  <si>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</si>
  <si>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</si>
  <si>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</si>
  <si>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</si>
  <si>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</si>
  <si>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</si>
  <si>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</si>
  <si>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</si>
  <si>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</si>
  <si>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</si>
  <si>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</si>
  <si>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</si>
  <si>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</si>
  <si>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</si>
  <si>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</si>
  <si>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</si>
  <si>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</si>
  <si>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</si>
  <si>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</si>
  <si>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</si>
  <si>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</si>
  <si>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</si>
  <si>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</si>
  <si>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</si>
  <si>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</si>
  <si>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</si>
  <si>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</si>
  <si>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</si>
  <si>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</si>
  <si>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</si>
  <si>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</si>
  <si>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</si>
  <si>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</si>
  <si>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</si>
  <si>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</si>
  <si>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</si>
  <si>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</si>
  <si>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</si>
  <si>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</si>
  <si>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</si>
  <si>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</si>
  <si>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</si>
  <si>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</si>
  <si>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</si>
  <si>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</si>
  <si>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</si>
  <si>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</si>
  <si>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</si>
  <si>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</si>
  <si>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</si>
  <si>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</si>
  <si>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</si>
  <si>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</si>
  <si>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</si>
  <si>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</si>
  <si>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</si>
  <si>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</si>
  <si>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</si>
  <si>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</si>
  <si>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</si>
  <si>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</si>
  <si>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</si>
  <si>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</si>
  <si>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</si>
  <si>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</si>
  <si>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</si>
  <si>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</si>
  <si>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</si>
  <si>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</si>
  <si>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</si>
  <si>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</si>
  <si>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</si>
  <si>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</si>
  <si>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</si>
  <si>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</si>
  <si>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</si>
  <si>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</si>
  <si>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</si>
  <si>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</si>
  <si>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</si>
  <si>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</si>
  <si>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</si>
  <si>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</si>
  <si>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</si>
  <si>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</si>
  <si>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</si>
  <si>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</si>
  <si>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</si>
  <si>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</si>
  <si>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</si>
  <si>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</si>
  <si>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</si>
  <si>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</si>
  <si>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</si>
  <si>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</si>
  <si>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</si>
  <si>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</si>
  <si>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</si>
  <si>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</si>
  <si>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</si>
  <si>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</si>
  <si>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</si>
  <si>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</si>
  <si>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</si>
  <si>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</si>
  <si>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</si>
  <si>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</si>
  <si>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</si>
  <si>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</si>
  <si>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</si>
  <si>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</si>
  <si>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</si>
  <si>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</si>
  <si>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</si>
  <si>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</si>
  <si>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</si>
  <si>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</si>
  <si>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</si>
  <si>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</si>
  <si>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</si>
  <si>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</si>
  <si>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</si>
  <si>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</si>
  <si>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</si>
  <si>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</si>
  <si>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</si>
  <si>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</si>
  <si>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</si>
  <si>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</si>
  <si>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</si>
  <si>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</si>
  <si>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</si>
  <si>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</si>
  <si>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</si>
  <si>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</si>
  <si>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</si>
  <si>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</si>
  <si>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</si>
  <si>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</si>
  <si>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</si>
  <si>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</si>
  <si>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</si>
  <si>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</si>
  <si>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</si>
  <si>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</si>
  <si>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</si>
  <si>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</si>
  <si>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</si>
  <si>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</si>
  <si>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</si>
  <si>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</si>
  <si>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</si>
  <si>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</si>
  <si>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</si>
  <si>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</si>
  <si>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</si>
  <si>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</si>
  <si>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</si>
  <si>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</si>
  <si>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</si>
  <si>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</si>
  <si>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</si>
  <si>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</si>
  <si>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</si>
  <si>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</si>
  <si>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</si>
  <si>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</si>
  <si>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</si>
  <si>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</si>
  <si>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</si>
  <si>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</si>
  <si>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</si>
  <si>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</si>
  <si>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</si>
  <si>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</si>
  <si>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</si>
  <si>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</si>
  <si>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</si>
  <si>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</si>
  <si>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</si>
  <si>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</si>
  <si>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</si>
  <si>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</si>
  <si>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</si>
  <si>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</si>
  <si>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</si>
  <si>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</si>
  <si>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</si>
  <si>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</si>
  <si>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</si>
  <si>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</si>
  <si>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</si>
  <si>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</si>
  <si>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</si>
  <si>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</si>
  <si>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</si>
  <si>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</si>
  <si>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</si>
  <si>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</si>
  <si>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</si>
  <si>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</si>
  <si>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</si>
  <si>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</si>
  <si>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</si>
  <si>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</si>
  <si>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</si>
  <si>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</si>
  <si>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</si>
  <si>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</si>
  <si>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</si>
  <si>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</si>
  <si>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</si>
  <si>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</si>
  <si>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</si>
  <si>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</si>
  <si>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</si>
  <si>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</si>
  <si>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</si>
  <si>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</si>
  <si>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</si>
  <si>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</si>
  <si>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</si>
  <si>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</si>
  <si>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</si>
  <si>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</si>
  <si>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</si>
  <si>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</si>
  <si>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</si>
  <si>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</si>
  <si>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</si>
  <si>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</si>
  <si>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</si>
  <si>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</si>
  <si>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</si>
  <si>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</si>
  <si>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</si>
  <si>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</si>
  <si>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</si>
  <si>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</si>
  <si>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</si>
  <si>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</si>
  <si>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</si>
  <si>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</si>
  <si>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</si>
  <si>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</si>
  <si>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</si>
  <si>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</si>
  <si>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</si>
  <si>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</si>
  <si>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</si>
  <si>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</si>
  <si>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</si>
  <si>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</si>
  <si>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</si>
  <si>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</si>
  <si>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</si>
  <si>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</si>
  <si>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</si>
  <si>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</si>
  <si>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</si>
  <si>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</si>
  <si>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</si>
  <si>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</si>
  <si>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</si>
  <si>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</si>
  <si>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</si>
  <si>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</si>
  <si>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</si>
  <si>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</si>
  <si>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</si>
  <si>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</si>
  <si>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</si>
  <si>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</si>
  <si>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</si>
  <si>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</si>
  <si>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</si>
  <si>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</si>
  <si>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</si>
  <si>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</si>
  <si>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</si>
  <si>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</si>
  <si>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</si>
  <si>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</si>
  <si>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</si>
  <si>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</si>
  <si>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</si>
  <si>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</si>
  <si>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</si>
  <si>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</si>
  <si>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</si>
  <si>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</si>
  <si>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</si>
  <si>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</si>
  <si>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</si>
  <si>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</si>
  <si>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</si>
  <si>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</si>
  <si>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</si>
  <si>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</si>
  <si>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</si>
  <si>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</si>
  <si>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</si>
  <si>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</si>
  <si>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</si>
  <si>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</si>
  <si>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</si>
  <si>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</si>
  <si>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</si>
  <si>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</si>
  <si>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</si>
  <si>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</si>
  <si>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</si>
  <si>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</si>
  <si>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</si>
  <si>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</si>
  <si>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</si>
  <si>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</si>
  <si>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</si>
  <si>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</si>
  <si>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</si>
  <si>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</si>
  <si>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</si>
  <si>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</si>
  <si>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</si>
  <si>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</si>
  <si>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</si>
  <si>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</si>
  <si>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</si>
  <si>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</si>
  <si>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</si>
  <si>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</si>
  <si>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</si>
  <si>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</si>
  <si>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</si>
  <si>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</si>
  <si>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</si>
  <si>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</si>
  <si>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</si>
  <si>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</si>
  <si>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</si>
  <si>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</si>
  <si>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</si>
  <si>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</si>
  <si>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</si>
  <si>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</si>
  <si>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</si>
  <si>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</si>
  <si>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</si>
  <si>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</si>
  <si>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</si>
  <si>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</si>
  <si>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</si>
  <si>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</si>
  <si>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</si>
  <si>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</si>
  <si>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</si>
  <si>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</si>
  <si>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</si>
  <si>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</si>
  <si>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</si>
  <si>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</si>
  <si>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</si>
  <si>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</si>
  <si>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</si>
  <si>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</si>
  <si>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</si>
  <si>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</si>
  <si>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</si>
  <si>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</si>
  <si>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</si>
  <si>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</si>
  <si>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</si>
  <si>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</si>
  <si>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</si>
  <si>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</si>
  <si>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</si>
  <si>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</si>
  <si>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</si>
  <si>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</si>
  <si>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</si>
  <si>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</si>
  <si>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</si>
  <si>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</si>
  <si>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</si>
  <si>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</si>
  <si>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</si>
  <si>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</si>
  <si>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</si>
  <si>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</si>
  <si>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</si>
  <si>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</si>
  <si>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</si>
  <si>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</si>
  <si>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</si>
  <si>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</si>
  <si>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</si>
  <si>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</si>
  <si>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</si>
  <si>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</si>
  <si>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</si>
  <si>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</si>
  <si>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</si>
  <si>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</si>
  <si>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</si>
  <si>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</si>
  <si>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</si>
  <si>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</si>
  <si>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</si>
  <si>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</si>
  <si>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</si>
  <si>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</si>
  <si>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</si>
  <si>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</si>
  <si>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</si>
  <si>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</si>
  <si>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</si>
  <si>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</si>
  <si>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</si>
  <si>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</si>
  <si>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</si>
  <si>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</si>
  <si>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</si>
  <si>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</si>
  <si>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</si>
  <si>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</si>
  <si>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</si>
  <si>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</si>
  <si>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</si>
  <si>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</si>
  <si>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</si>
  <si>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</si>
  <si>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</si>
  <si>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</si>
  <si>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</si>
  <si>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</si>
  <si>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</si>
  <si>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</si>
  <si>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</si>
  <si>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</si>
  <si>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</si>
  <si>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</si>
  <si>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</si>
  <si>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</si>
  <si>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</si>
  <si>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</si>
  <si>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</si>
  <si>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</si>
  <si>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</si>
  <si>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</si>
  <si>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</si>
  <si>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</si>
  <si>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</si>
  <si>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</si>
  <si>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</si>
  <si>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</si>
  <si>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</si>
  <si>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</si>
  <si>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</si>
  <si>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</si>
  <si>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</si>
  <si>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</si>
  <si>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</si>
  <si>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</si>
  <si>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</si>
  <si>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</si>
  <si>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</si>
  <si>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</si>
  <si>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</si>
  <si>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</si>
  <si>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</si>
  <si>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</si>
  <si>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</si>
  <si>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</si>
  <si>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</si>
  <si>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</si>
  <si>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</si>
  <si>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</si>
  <si>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</si>
  <si>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</si>
  <si>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</si>
  <si>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</si>
  <si>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</si>
  <si>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</si>
  <si>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</si>
  <si>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</si>
  <si>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</si>
  <si>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</si>
  <si>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</si>
  <si>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</si>
  <si>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</si>
  <si>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</si>
  <si>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</si>
  <si>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</si>
  <si>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</si>
  <si>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</si>
  <si>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</si>
  <si>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</si>
  <si>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</si>
  <si>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</si>
  <si>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</si>
  <si>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</si>
  <si>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</si>
  <si>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</si>
  <si>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</si>
  <si>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</si>
  <si>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</si>
  <si>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</si>
  <si>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</si>
  <si>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</si>
  <si>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</si>
  <si>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</si>
  <si>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</si>
  <si>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</si>
  <si>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</si>
  <si>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</si>
  <si>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</si>
  <si>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</si>
  <si>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</si>
  <si>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</si>
  <si>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</si>
  <si>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</si>
  <si>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</si>
  <si>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</si>
  <si>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</si>
  <si>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</si>
  <si>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</si>
  <si>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</si>
  <si>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</si>
  <si>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</si>
  <si>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</si>
  <si>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</si>
  <si>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</si>
  <si>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</si>
  <si>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</si>
  <si>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</si>
  <si>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</si>
  <si>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</si>
  <si>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</si>
  <si>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</si>
  <si>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</si>
  <si>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</si>
  <si>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</si>
  <si>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</si>
  <si>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</si>
  <si>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</si>
  <si>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</si>
  <si>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</si>
  <si>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</si>
  <si>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</si>
  <si>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</si>
  <si>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</si>
  <si>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</si>
  <si>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</si>
  <si>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</si>
  <si>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</si>
  <si>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</si>
  <si>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</si>
  <si>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</si>
  <si>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</si>
  <si>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</si>
  <si>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</si>
  <si>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</si>
  <si>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</si>
  <si>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</si>
  <si>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</si>
  <si>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</si>
  <si>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</si>
  <si>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</si>
  <si>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</si>
  <si>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</si>
  <si>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</si>
  <si>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</si>
  <si>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</si>
  <si>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</si>
  <si>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</si>
  <si>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</si>
  <si>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</si>
  <si>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</si>
  <si>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</si>
  <si>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</si>
  <si>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</si>
  <si>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</si>
  <si>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</si>
  <si>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</si>
  <si>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</si>
  <si>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</si>
  <si>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</si>
  <si>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</si>
  <si>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</si>
  <si>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</si>
  <si>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</si>
  <si>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</si>
  <si>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</si>
  <si>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</si>
  <si>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</si>
  <si>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</si>
  <si>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</si>
  <si>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</si>
  <si>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</si>
  <si>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</si>
  <si>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</si>
  <si>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</si>
  <si>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</si>
  <si>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</si>
  <si>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</si>
  <si>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</si>
  <si>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</si>
  <si>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</si>
  <si>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</si>
  <si>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</si>
  <si>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</si>
  <si>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</si>
  <si>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</si>
  <si>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</si>
  <si>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</si>
  <si>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</si>
  <si>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</si>
  <si>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</si>
  <si>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</si>
  <si>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</si>
  <si>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</si>
  <si>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</si>
  <si>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</si>
  <si>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</si>
  <si>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</si>
  <si>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</si>
  <si>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</si>
  <si>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</si>
  <si>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</si>
  <si>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</si>
  <si>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</si>
  <si>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</si>
  <si>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</si>
  <si>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</si>
  <si>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</si>
  <si>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</si>
  <si>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</si>
  <si>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</si>
  <si>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</si>
  <si>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</si>
  <si>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</si>
  <si>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</si>
  <si>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</si>
  <si>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</si>
  <si>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</si>
  <si>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</si>
  <si>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</si>
  <si>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</si>
  <si>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</si>
  <si>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</si>
  <si>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</si>
  <si>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</si>
  <si>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</si>
  <si>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</si>
  <si>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</si>
  <si>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</si>
  <si>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</si>
  <si>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</si>
  <si>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</si>
  <si>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</si>
  <si>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</si>
  <si>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</si>
  <si>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</si>
  <si>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</si>
  <si>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</si>
  <si>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</si>
  <si>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</si>
  <si>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</si>
  <si>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</si>
  <si>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</si>
  <si>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</si>
  <si>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</si>
  <si>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</si>
  <si>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</si>
  <si>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</si>
  <si>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</si>
  <si>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</si>
  <si>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</si>
  <si>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</si>
  <si>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</si>
  <si>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</si>
  <si>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</si>
  <si>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</si>
  <si>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</si>
  <si>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</si>
  <si>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</si>
  <si>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</si>
  <si>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</si>
  <si>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</si>
  <si>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</si>
  <si>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</si>
  <si>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</si>
  <si>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</si>
  <si>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</si>
  <si>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</si>
  <si>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</si>
  <si>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</si>
  <si>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</si>
  <si>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</si>
  <si>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</si>
  <si>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</si>
  <si>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</si>
  <si>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</si>
  <si>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</si>
  <si>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</si>
  <si>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</si>
  <si>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</si>
  <si>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</si>
  <si>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</si>
  <si>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</si>
  <si>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</si>
  <si>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</si>
  <si>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</si>
  <si>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</si>
  <si>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</si>
  <si>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</si>
  <si>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</si>
  <si>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</si>
  <si>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</si>
  <si>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</si>
  <si>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</si>
  <si>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</si>
  <si>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</si>
  <si>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</si>
  <si>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</si>
  <si>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</si>
  <si>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</si>
  <si>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</si>
  <si>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</si>
  <si>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</si>
  <si>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</si>
  <si>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</si>
  <si>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</si>
  <si>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</si>
  <si>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</si>
  <si>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</si>
  <si>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</si>
  <si>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</si>
  <si>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</si>
  <si>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</si>
  <si>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</si>
  <si>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</si>
  <si>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</si>
  <si>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</si>
  <si>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</si>
  <si>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</si>
  <si>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</si>
  <si>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</si>
  <si>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</si>
  <si>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</si>
  <si>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</si>
  <si>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</si>
  <si>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</si>
  <si>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</si>
  <si>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</si>
  <si>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</si>
  <si>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</si>
  <si>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</si>
  <si>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</si>
  <si>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</si>
  <si>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</si>
  <si>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</si>
  <si>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</si>
  <si>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</si>
  <si>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</si>
  <si>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</si>
  <si>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</si>
  <si>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</si>
  <si>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</si>
  <si>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</si>
  <si>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</si>
  <si>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</si>
  <si>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</si>
  <si>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</si>
  <si>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</si>
  <si>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</si>
  <si>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</si>
  <si>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</si>
  <si>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</si>
  <si>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</si>
  <si>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</si>
  <si>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</si>
  <si>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</si>
  <si>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</si>
  <si>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</si>
  <si>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</si>
  <si>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</si>
  <si>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</si>
  <si>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</si>
  <si>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</si>
  <si>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</si>
  <si>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</si>
  <si>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</si>
  <si>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</si>
  <si>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</si>
  <si>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</si>
  <si>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</si>
  <si>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</si>
  <si>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</si>
  <si>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</si>
  <si>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</si>
  <si>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</si>
  <si>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</si>
  <si>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</si>
  <si>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</si>
  <si>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</si>
  <si>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</si>
  <si>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</si>
  <si>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</si>
  <si>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</si>
  <si>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</si>
  <si>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</si>
  <si>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</si>
  <si>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</si>
  <si>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</si>
  <si>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</si>
  <si>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</si>
  <si>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</si>
  <si>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</si>
  <si>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</si>
  <si>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</si>
  <si>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</si>
  <si>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</si>
  <si>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</si>
  <si>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</si>
  <si>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</si>
  <si>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</si>
  <si>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</si>
  <si>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</si>
  <si>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</si>
  <si>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</si>
  <si>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</si>
  <si>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</si>
  <si>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</si>
  <si>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</si>
  <si>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</si>
  <si>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</si>
  <si>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</si>
  <si>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</si>
  <si>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</si>
  <si>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</si>
  <si>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</si>
  <si>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</si>
  <si>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</si>
  <si>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</si>
  <si>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</si>
  <si>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</si>
  <si>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</si>
  <si>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</si>
  <si>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</si>
  <si>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</si>
  <si>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</si>
  <si>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</si>
  <si>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</si>
  <si>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</si>
  <si>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</si>
  <si>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</si>
  <si>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</si>
  <si>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</si>
  <si>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</si>
  <si>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</si>
  <si>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</si>
  <si>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</si>
  <si>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</si>
  <si>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</si>
  <si>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</si>
  <si>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</si>
  <si>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</si>
  <si>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</si>
  <si>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</si>
  <si>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</si>
  <si>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</si>
  <si>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</si>
  <si>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</si>
  <si>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</si>
  <si>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</si>
  <si>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</si>
  <si>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</si>
  <si>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</si>
  <si>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</si>
  <si>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</si>
  <si>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</si>
  <si>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</si>
  <si>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</si>
  <si>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</si>
  <si>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</si>
  <si>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</si>
  <si>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</si>
  <si>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</si>
  <si>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</si>
  <si>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</si>
  <si>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</si>
  <si>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</si>
  <si>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</si>
  <si>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</si>
  <si>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</si>
  <si>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</si>
  <si>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</si>
  <si>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</si>
  <si>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</si>
  <si>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</si>
  <si>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</si>
  <si>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</si>
  <si>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</si>
  <si>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</si>
  <si>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</si>
  <si>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</si>
  <si>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</si>
  <si>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</si>
  <si>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</si>
  <si>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</si>
  <si>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</si>
  <si>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</si>
  <si>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</si>
  <si>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</si>
  <si>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</si>
  <si>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</si>
  <si>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</si>
  <si>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</si>
  <si>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</si>
  <si>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</si>
  <si>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</si>
  <si>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</si>
  <si>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</si>
  <si>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</si>
  <si>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</si>
  <si>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</si>
  <si>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</si>
  <si>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</si>
  <si>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</si>
  <si>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</si>
  <si>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</si>
  <si>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</si>
  <si>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</si>
  <si>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</si>
  <si>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</si>
  <si>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</si>
  <si>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</si>
  <si>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</si>
  <si>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</si>
  <si>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</si>
  <si>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</si>
  <si>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</si>
  <si>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</si>
  <si>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</si>
  <si>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</si>
  <si>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</si>
  <si>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</si>
  <si>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</si>
  <si>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</si>
  <si>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</si>
  <si>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</si>
  <si>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</si>
  <si>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</si>
  <si>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</si>
  <si>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</si>
  <si>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</si>
  <si>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</si>
  <si>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</si>
  <si>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</si>
  <si>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</si>
  <si>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</si>
  <si>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</si>
  <si>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</si>
  <si>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</si>
  <si>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</si>
  <si>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</si>
  <si>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</si>
  <si>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</si>
  <si>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</si>
  <si>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</si>
  <si>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</si>
  <si>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</si>
  <si>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</si>
  <si>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</si>
  <si>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</si>
  <si>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</si>
  <si>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</si>
  <si>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</si>
  <si>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</si>
  <si>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</si>
  <si>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</si>
  <si>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</si>
  <si>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</si>
  <si>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</si>
  <si>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</si>
  <si>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</si>
  <si>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</si>
  <si>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</si>
  <si>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</si>
  <si>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</si>
  <si>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</si>
  <si>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</si>
  <si>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</si>
  <si>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</si>
  <si>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</si>
  <si>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</si>
  <si>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</si>
  <si>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</si>
  <si>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</si>
  <si>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</si>
  <si>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</si>
  <si>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</si>
  <si>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</si>
  <si>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</si>
  <si>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</si>
  <si>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</si>
  <si>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</si>
  <si>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</si>
  <si>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</si>
  <si>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</si>
  <si>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</si>
  <si>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</si>
  <si>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</si>
  <si>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</si>
  <si>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</si>
  <si>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</si>
  <si>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</si>
  <si>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</si>
  <si>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</si>
  <si>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</si>
  <si>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</si>
  <si>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</si>
  <si>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</si>
  <si>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</si>
  <si>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</si>
  <si>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</si>
  <si>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</si>
  <si>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</si>
  <si>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</si>
  <si>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</si>
  <si>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</si>
  <si>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</si>
  <si>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</si>
  <si>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</si>
  <si>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</si>
  <si>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</si>
  <si>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</si>
  <si>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</si>
  <si>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</si>
  <si>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</si>
  <si>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</si>
  <si>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</si>
  <si>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</si>
  <si>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</si>
  <si>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</si>
  <si>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</si>
  <si>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</si>
  <si>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</si>
  <si>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</si>
  <si>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</si>
  <si>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</si>
  <si>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</si>
  <si>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</si>
  <si>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</si>
  <si>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</si>
  <si>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</si>
  <si>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</si>
  <si>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</si>
  <si>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</si>
  <si>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</si>
  <si>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</si>
  <si>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</si>
  <si>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</si>
  <si>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</si>
  <si>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</si>
  <si>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</si>
  <si>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</si>
  <si>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</si>
  <si>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</si>
  <si>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</si>
  <si>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</si>
  <si>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</si>
  <si>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</si>
  <si>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</si>
  <si>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</si>
  <si>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</si>
  <si>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</si>
  <si>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</si>
  <si>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</si>
  <si>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</si>
  <si>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</si>
  <si>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</si>
  <si>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</si>
  <si>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</si>
  <si>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</si>
  <si>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</si>
  <si>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</si>
  <si>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</si>
  <si>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</si>
  <si>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</si>
  <si>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</si>
  <si>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</si>
  <si>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</si>
  <si>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</si>
  <si>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</si>
  <si>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</si>
  <si>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</si>
  <si>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</si>
  <si>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</si>
  <si>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</si>
  <si>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</si>
  <si>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</si>
  <si>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</si>
  <si>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</si>
  <si>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</si>
  <si>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</si>
  <si>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</si>
  <si>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</si>
  <si>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</si>
  <si>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</si>
  <si>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</si>
  <si>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</si>
  <si>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</si>
  <si>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</si>
  <si>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</si>
  <si>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</si>
  <si>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</si>
  <si>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</si>
  <si>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</si>
  <si>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</si>
  <si>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</si>
  <si>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</si>
  <si>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</si>
  <si>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</si>
  <si>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</si>
  <si>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</si>
  <si>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</si>
  <si>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</si>
  <si>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</si>
  <si>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</si>
  <si>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</si>
  <si>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</si>
  <si>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</si>
  <si>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</si>
  <si>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</si>
  <si>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</si>
  <si>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</si>
  <si>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</si>
  <si>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</si>
  <si>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</si>
  <si>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</si>
  <si>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</si>
  <si>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</si>
  <si>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</si>
  <si>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</si>
  <si>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</si>
  <si>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</si>
  <si>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</si>
  <si>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</si>
  <si>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</si>
  <si>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</si>
  <si>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</si>
  <si>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</si>
  <si>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</si>
  <si>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</si>
  <si>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</si>
  <si>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</si>
  <si>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</si>
  <si>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</si>
  <si>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</si>
  <si>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</si>
  <si>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</si>
  <si>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</si>
  <si>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</si>
  <si>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</si>
  <si>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</si>
  <si>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</si>
  <si>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</si>
  <si>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</si>
  <si>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</si>
  <si>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</si>
  <si>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</si>
  <si>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</si>
  <si>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</si>
  <si>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</si>
  <si>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</si>
  <si>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</si>
  <si>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</si>
  <si>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</si>
  <si>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</si>
  <si>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</si>
  <si>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</si>
  <si>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</si>
  <si>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</si>
  <si>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</si>
  <si>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</si>
  <si>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</si>
  <si>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</si>
  <si>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</si>
  <si>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</si>
  <si>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</si>
  <si>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</si>
  <si>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</si>
  <si>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</si>
  <si>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</si>
  <si>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</si>
  <si>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</si>
  <si>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</si>
  <si>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</si>
  <si>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</si>
  <si>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</si>
  <si>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</si>
  <si>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</si>
  <si>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</si>
  <si>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</si>
  <si>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</si>
  <si>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</si>
  <si>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</si>
  <si>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</si>
  <si>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</si>
  <si>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</si>
  <si>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</si>
  <si>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</si>
  <si>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</si>
  <si>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</si>
  <si>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</si>
  <si>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</si>
  <si>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</si>
  <si>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</si>
  <si>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</si>
  <si>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</si>
  <si>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</si>
  <si>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</si>
  <si>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</si>
  <si>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</si>
  <si>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</si>
  <si>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</si>
  <si>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</si>
  <si>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</si>
  <si>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</si>
  <si>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</si>
  <si>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</si>
  <si>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</si>
  <si>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</si>
  <si>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</si>
  <si>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</si>
  <si>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</si>
  <si>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</si>
  <si>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</si>
  <si>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</si>
  <si>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</si>
  <si>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</si>
  <si>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</si>
  <si>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</si>
  <si>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</si>
  <si>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</si>
  <si>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</si>
  <si>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</si>
  <si>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</si>
  <si>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</si>
  <si>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</si>
  <si>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</si>
  <si>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</si>
  <si>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</si>
  <si>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</si>
  <si>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</si>
  <si>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</si>
  <si>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</si>
  <si>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</si>
  <si>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</si>
  <si>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</si>
  <si>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</si>
  <si>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</si>
  <si>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</si>
  <si>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</si>
  <si>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</si>
  <si>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</si>
  <si>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</si>
  <si>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</si>
  <si>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</si>
  <si>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</si>
  <si>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</si>
  <si>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</si>
  <si>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</si>
  <si>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</si>
  <si>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</si>
  <si>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</si>
  <si>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</si>
  <si>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</si>
  <si>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</si>
  <si>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</si>
  <si>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</si>
  <si>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</si>
  <si>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</si>
  <si>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</si>
  <si>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</si>
  <si>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</si>
  <si>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</si>
  <si>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</si>
  <si>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</si>
  <si>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</si>
  <si>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</si>
  <si>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</si>
  <si>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</si>
  <si>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</si>
  <si>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</si>
  <si>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</si>
  <si>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</si>
  <si>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</si>
  <si>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</si>
  <si>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</si>
  <si>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</si>
  <si>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</si>
  <si>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</si>
  <si>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</si>
  <si>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</si>
  <si>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</si>
  <si>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</si>
  <si>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</si>
  <si>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</si>
  <si>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</si>
  <si>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</si>
  <si>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</si>
  <si>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</si>
  <si>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</si>
  <si>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</si>
  <si>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</si>
  <si>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</si>
  <si>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</si>
  <si>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</si>
  <si>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</si>
  <si>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</si>
  <si>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</si>
  <si>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</si>
  <si>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</si>
  <si>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</si>
  <si>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</si>
  <si>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</si>
  <si>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</si>
  <si>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</si>
  <si>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</si>
  <si>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</si>
  <si>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</si>
  <si>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</si>
  <si>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</si>
  <si>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</si>
  <si>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</si>
  <si>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</si>
  <si>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</si>
  <si>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</si>
  <si>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</si>
  <si>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</si>
  <si>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</si>
  <si>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</si>
  <si>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</si>
  <si>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</si>
  <si>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</si>
  <si>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</si>
  <si>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</si>
  <si>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</si>
  <si>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</si>
  <si>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</si>
  <si>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</si>
  <si>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</si>
  <si>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</si>
  <si>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</si>
  <si>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</si>
  <si>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</si>
  <si>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</si>
  <si>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</si>
  <si>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</si>
  <si>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</si>
  <si>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</si>
  <si>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</si>
  <si>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</si>
  <si>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</si>
  <si>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</si>
  <si>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</si>
  <si>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</si>
  <si>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</si>
  <si>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</si>
  <si>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</si>
  <si>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</si>
  <si>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</si>
  <si>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</si>
  <si>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</si>
  <si>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</si>
  <si>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</si>
  <si>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</si>
  <si>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</si>
  <si>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</si>
  <si>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</si>
  <si>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</si>
  <si>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</si>
  <si>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</si>
  <si>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</si>
  <si>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</si>
  <si>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</si>
  <si>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</si>
  <si>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</si>
  <si>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</si>
  <si>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</si>
  <si>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</si>
  <si>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</si>
  <si>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</si>
  <si>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</si>
  <si>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</si>
  <si>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</si>
  <si>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</si>
  <si>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</si>
  <si>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</si>
  <si>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</si>
  <si>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</si>
  <si>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</si>
  <si>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</si>
  <si>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</si>
  <si>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</si>
  <si>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</si>
  <si>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</si>
  <si>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</si>
  <si>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</si>
  <si>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</si>
  <si>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</si>
  <si>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</si>
  <si>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</si>
  <si>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</si>
  <si>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</si>
  <si>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</si>
  <si>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</si>
  <si>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</si>
  <si>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</si>
  <si>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</si>
  <si>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</si>
  <si>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</si>
  <si>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</si>
  <si>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</si>
  <si>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</si>
  <si>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</si>
  <si>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</si>
  <si>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</si>
  <si>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</si>
  <si>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</si>
  <si>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</si>
  <si>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</si>
  <si>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</si>
  <si>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</si>
  <si>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</si>
  <si>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</si>
  <si>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</si>
  <si>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</si>
  <si>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</si>
  <si>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</si>
  <si>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</si>
  <si>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</si>
  <si>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</si>
  <si>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</si>
  <si>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</si>
  <si>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</si>
  <si>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</si>
  <si>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</si>
  <si>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</si>
  <si>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</si>
  <si>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</si>
  <si>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</si>
  <si>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</si>
  <si>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</si>
  <si>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</si>
  <si>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</si>
  <si>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</si>
  <si>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</si>
  <si>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</si>
  <si>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</si>
  <si>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</si>
  <si>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</si>
  <si>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</si>
  <si>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</si>
  <si>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</si>
  <si>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</si>
  <si>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</si>
  <si>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</si>
  <si>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</si>
  <si>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</si>
  <si>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</si>
  <si>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</si>
  <si>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</si>
  <si>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</si>
  <si>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</si>
  <si>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</si>
  <si>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</si>
  <si>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</si>
  <si>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</si>
  <si>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</si>
  <si>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</si>
  <si>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</si>
  <si>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</si>
  <si>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</si>
  <si>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</si>
  <si>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</si>
  <si>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</si>
  <si>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</si>
  <si>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</si>
  <si>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</si>
  <si>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</si>
  <si>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</si>
  <si>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</si>
  <si>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</si>
  <si>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</si>
  <si>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</si>
  <si>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</si>
  <si>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</si>
  <si>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</si>
  <si>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</si>
  <si>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</si>
  <si>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</si>
  <si>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</si>
  <si>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</si>
  <si>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</si>
  <si>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</si>
  <si>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</si>
  <si>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</si>
  <si>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</si>
  <si>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</si>
  <si>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</si>
  <si>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</si>
  <si>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</si>
  <si>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</si>
  <si>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</si>
  <si>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</si>
  <si>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</si>
  <si>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</si>
  <si>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</si>
  <si>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</si>
  <si>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</si>
  <si>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</si>
  <si>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</si>
  <si>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</si>
  <si>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</si>
  <si>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</si>
  <si>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</si>
  <si>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</si>
  <si>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</si>
  <si>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</si>
  <si>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</si>
  <si>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</si>
  <si>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</si>
  <si>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</si>
  <si>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</si>
  <si>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</si>
  <si>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</si>
  <si>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</si>
  <si>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</si>
  <si>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</si>
  <si>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</si>
  <si>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</si>
  <si>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</si>
  <si>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</si>
  <si>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</si>
  <si>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</si>
  <si>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</si>
  <si>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</si>
  <si>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</si>
  <si>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</si>
  <si>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</si>
  <si>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</si>
  <si>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</si>
  <si>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</si>
  <si>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</si>
  <si>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</si>
  <si>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</si>
  <si>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</si>
  <si>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</si>
  <si>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</si>
  <si>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</si>
  <si>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</si>
  <si>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</si>
  <si>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</si>
  <si>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</si>
  <si>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</si>
  <si>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</si>
  <si>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</si>
  <si>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</si>
  <si>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</si>
  <si>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</si>
  <si>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</si>
  <si>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</si>
  <si>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</si>
  <si>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</si>
  <si>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</si>
  <si>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</si>
  <si>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</si>
  <si>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</si>
  <si>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</si>
  <si>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</si>
  <si>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</si>
  <si>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</si>
  <si>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</si>
  <si>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</si>
  <si>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</si>
  <si>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</si>
  <si>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</si>
  <si>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</si>
  <si>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</si>
  <si>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</si>
  <si>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</si>
  <si>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</si>
  <si>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</si>
  <si>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</si>
  <si>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</si>
  <si>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</si>
  <si>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</si>
  <si>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</si>
  <si>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</si>
  <si>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</si>
  <si>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</si>
  <si>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</si>
  <si>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</si>
  <si>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</si>
  <si>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</si>
  <si>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</si>
  <si>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</si>
  <si>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</si>
  <si>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</si>
  <si>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</si>
  <si>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</si>
  <si>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</si>
  <si>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</si>
  <si>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</si>
  <si>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</si>
  <si>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</si>
  <si>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</si>
  <si>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</si>
  <si>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</si>
  <si>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</si>
  <si>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</si>
  <si>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</si>
  <si>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</si>
  <si>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</si>
  <si>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</si>
  <si>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</si>
  <si>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</si>
  <si>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</si>
  <si>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</si>
  <si>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</si>
  <si>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</si>
  <si>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</si>
  <si>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</si>
  <si>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</si>
  <si>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</si>
  <si>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</si>
  <si>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</si>
  <si>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</si>
  <si>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</si>
  <si>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</si>
  <si>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</si>
  <si>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</si>
  <si>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</si>
  <si>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</si>
  <si>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</si>
  <si>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</si>
  <si>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</si>
  <si>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</si>
  <si>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</si>
  <si>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</si>
  <si>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</si>
  <si>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</si>
  <si>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</si>
  <si>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</si>
  <si>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</si>
  <si>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</si>
  <si>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</si>
  <si>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</si>
  <si>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</si>
  <si>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</si>
  <si>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</si>
  <si>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</si>
  <si>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</si>
  <si>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</si>
  <si>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</si>
  <si>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</si>
  <si>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</si>
  <si>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</si>
  <si>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</si>
  <si>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</si>
  <si>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</si>
  <si>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</si>
  <si>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</si>
  <si>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</si>
  <si>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</si>
  <si>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</si>
  <si>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</si>
  <si>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</si>
  <si>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</si>
  <si>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</si>
  <si>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</si>
  <si>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</si>
  <si>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</si>
  <si>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</si>
  <si>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</si>
  <si>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</si>
  <si>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</si>
  <si>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</si>
  <si>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</si>
  <si>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</si>
  <si>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</si>
  <si>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</si>
  <si>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</si>
  <si>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</si>
  <si>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</si>
  <si>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</si>
  <si>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</si>
  <si>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</si>
  <si>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</si>
  <si>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</si>
  <si>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</si>
  <si>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</si>
  <si>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</si>
  <si>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</si>
  <si>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</si>
  <si>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</si>
  <si>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</si>
  <si>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</si>
  <si>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</si>
  <si>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</si>
  <si>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</si>
  <si>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</si>
  <si>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</si>
  <si>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</si>
  <si>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</si>
  <si>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</si>
  <si>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</si>
  <si>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</si>
  <si>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</si>
  <si>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</si>
  <si>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</si>
  <si>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</si>
  <si>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</si>
  <si>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</si>
  <si>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</si>
  <si>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</si>
  <si>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</si>
  <si>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</si>
  <si>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</si>
  <si>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</si>
  <si>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</si>
  <si>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</si>
  <si>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</si>
  <si>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</si>
  <si>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</si>
  <si>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</si>
  <si>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</si>
  <si>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</si>
  <si>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</si>
  <si>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</si>
  <si>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</si>
  <si>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</si>
  <si>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</si>
  <si>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</si>
  <si>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</si>
  <si>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</si>
  <si>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</si>
  <si>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</si>
  <si>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</si>
  <si>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</si>
  <si>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</si>
  <si>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</si>
  <si>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</si>
  <si>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</si>
  <si>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</si>
  <si>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</si>
  <si>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</si>
  <si>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</si>
  <si>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</si>
  <si>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</si>
  <si>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</si>
  <si>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</si>
  <si>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</si>
  <si>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</si>
  <si>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</si>
  <si>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</si>
  <si>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</si>
  <si>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</si>
  <si>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</si>
  <si>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</si>
  <si>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</si>
  <si>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</si>
  <si>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</si>
  <si>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</si>
  <si>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</si>
  <si>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</si>
  <si>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</si>
  <si>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</si>
  <si>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</si>
  <si>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</si>
  <si>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</si>
  <si>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</si>
  <si>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</si>
  <si>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</si>
  <si>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</si>
  <si>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</si>
  <si>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</si>
  <si>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</si>
  <si>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</si>
  <si>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</si>
  <si>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</si>
  <si>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</si>
  <si>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</si>
  <si>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</si>
  <si>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</si>
  <si>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</si>
  <si>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</si>
  <si>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</si>
  <si>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</si>
  <si>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</si>
  <si>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</si>
  <si>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</si>
  <si>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</si>
  <si>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</si>
  <si>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</si>
  <si>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</si>
  <si>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</si>
  <si>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</si>
  <si>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</si>
  <si>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</si>
  <si>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</si>
  <si>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</si>
  <si>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</si>
  <si>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</si>
  <si>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</si>
  <si>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</si>
  <si>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</si>
  <si>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</si>
  <si>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</si>
  <si>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</si>
  <si>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</si>
  <si>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</si>
  <si>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</si>
  <si>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</si>
  <si>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</si>
  <si>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</si>
  <si>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</si>
  <si>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</si>
  <si>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</si>
  <si>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</si>
  <si>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</si>
  <si>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</si>
  <si>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</si>
  <si>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</si>
  <si>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</si>
  <si>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</si>
  <si>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</si>
  <si>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</si>
  <si>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</si>
  <si>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</si>
  <si>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</si>
  <si>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</si>
  <si>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</si>
  <si>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</si>
  <si>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</si>
  <si>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</si>
  <si>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</si>
  <si>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</si>
  <si>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</si>
  <si>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</si>
  <si>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</si>
  <si>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</si>
  <si>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</si>
  <si>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</si>
  <si>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</si>
  <si>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</si>
  <si>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</si>
  <si>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</si>
  <si>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</si>
  <si>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</si>
  <si>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</si>
  <si>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</si>
  <si>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</si>
  <si>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</si>
  <si>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</si>
  <si>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</si>
  <si>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</si>
  <si>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</si>
  <si>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</si>
  <si>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</si>
  <si>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</si>
  <si>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</si>
  <si>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</si>
  <si>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</si>
  <si>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</si>
  <si>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</si>
  <si>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</si>
  <si>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</si>
  <si>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</si>
  <si>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</si>
  <si>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</si>
  <si>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</si>
  <si>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</si>
  <si>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</si>
  <si>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</si>
  <si>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</si>
  <si>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</si>
  <si>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</si>
  <si>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</si>
  <si>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</si>
  <si>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</si>
  <si>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</si>
  <si>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</si>
  <si>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</si>
  <si>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</si>
  <si>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</si>
  <si>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</si>
  <si>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</si>
  <si>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</si>
  <si>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</si>
  <si>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</si>
  <si>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</si>
  <si>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</si>
  <si>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</si>
  <si>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</si>
  <si>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</si>
  <si>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</si>
  <si>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</si>
  <si>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</si>
  <si>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</si>
  <si>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</si>
  <si>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</si>
  <si>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</si>
  <si>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</si>
  <si>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</si>
  <si>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</si>
  <si>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</si>
  <si>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</si>
  <si>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</si>
  <si>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</si>
  <si>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</si>
  <si>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</si>
  <si>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</si>
  <si>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</si>
  <si>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</si>
  <si>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</si>
  <si>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</si>
  <si>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</si>
  <si>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</si>
  <si>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</si>
  <si>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</si>
  <si>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</si>
  <si>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</si>
  <si>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</si>
  <si>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</si>
  <si>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</si>
  <si>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</si>
  <si>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</si>
  <si>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</si>
  <si>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</si>
  <si>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</si>
  <si>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</si>
  <si>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</si>
  <si>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</si>
  <si>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</si>
  <si>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</si>
  <si>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</si>
  <si>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</si>
  <si>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</si>
  <si>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</si>
  <si>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</si>
  <si>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</si>
  <si>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</si>
  <si>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</si>
  <si>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</si>
  <si>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</si>
  <si>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</si>
  <si>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</si>
  <si>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</si>
  <si>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</si>
  <si>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</si>
  <si>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</si>
  <si>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</si>
  <si>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</si>
  <si>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</si>
  <si>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</si>
  <si>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</si>
  <si>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</si>
  <si>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</si>
  <si>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</si>
  <si>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</si>
  <si>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</si>
  <si>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</si>
  <si>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</si>
  <si>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</si>
  <si>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</si>
  <si>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</si>
  <si>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</si>
  <si>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</si>
  <si>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</si>
  <si>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</si>
  <si>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</si>
  <si>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</si>
  <si>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</si>
  <si>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</si>
  <si>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</si>
  <si>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</si>
  <si>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</si>
  <si>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</si>
  <si>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</si>
  <si>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</si>
  <si>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</si>
  <si>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</si>
  <si>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</si>
  <si>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</si>
  <si>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</si>
  <si>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</si>
  <si>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</si>
  <si>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</si>
  <si>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</si>
  <si>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</si>
  <si>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</si>
  <si>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</si>
  <si>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</si>
  <si>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</si>
  <si>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</si>
  <si>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</si>
  <si>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</si>
  <si>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</si>
  <si>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</si>
  <si>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</si>
  <si>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</si>
  <si>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</si>
  <si>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</si>
  <si>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</si>
  <si>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</si>
  <si>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</si>
  <si>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</si>
  <si>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</si>
  <si>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</si>
  <si>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</si>
  <si>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</si>
  <si>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</si>
  <si>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</si>
  <si>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</si>
  <si>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</si>
  <si>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</si>
  <si>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</si>
  <si>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</si>
  <si>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</si>
  <si>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</si>
  <si>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</si>
  <si>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</si>
  <si>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</si>
  <si>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</si>
  <si>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</si>
  <si>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</si>
  <si>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</si>
  <si>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</si>
  <si>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</si>
  <si>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</si>
  <si>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</si>
  <si>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</si>
  <si>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</si>
  <si>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</si>
  <si>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</si>
  <si>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</si>
  <si>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</si>
  <si>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</si>
  <si>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</si>
  <si>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</si>
  <si>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</si>
  <si>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</si>
  <si>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</si>
  <si>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</si>
  <si>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</si>
  <si>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</si>
  <si>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</si>
  <si>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</si>
  <si>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</si>
  <si>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</si>
  <si>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</si>
  <si>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</si>
  <si>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</si>
  <si>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</si>
  <si>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</si>
  <si>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</si>
  <si>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</si>
  <si>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</si>
  <si>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</si>
  <si>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</si>
  <si>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</si>
  <si>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</si>
  <si>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</si>
  <si>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</si>
  <si>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</si>
  <si>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</si>
  <si>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</si>
  <si>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</si>
  <si>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</si>
  <si>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</si>
  <si>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</si>
  <si>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</si>
  <si>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</si>
  <si>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</si>
  <si>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</si>
  <si>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</si>
  <si>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</si>
  <si>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</si>
  <si>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</si>
  <si>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</si>
  <si>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</si>
  <si>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</si>
  <si>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</si>
  <si>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</si>
  <si>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</si>
  <si>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</si>
  <si>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</si>
  <si>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</si>
  <si>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</si>
  <si>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</si>
  <si>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</si>
  <si>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</si>
  <si>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</si>
  <si>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</si>
  <si>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</si>
  <si>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</si>
  <si>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</si>
  <si>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</si>
  <si>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</si>
  <si>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</si>
  <si>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</si>
  <si>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</si>
  <si>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</si>
  <si>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</si>
  <si>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</si>
  <si>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</si>
  <si>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</si>
  <si>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</si>
  <si>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</si>
  <si>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</si>
  <si>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</si>
  <si>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</si>
  <si>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</si>
  <si>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</si>
  <si>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</si>
  <si>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</si>
  <si>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</si>
  <si>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</si>
  <si>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</si>
  <si>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</si>
  <si>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</si>
  <si>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</si>
  <si>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</si>
  <si>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</si>
  <si>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</si>
  <si>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</si>
  <si>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</si>
  <si>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</si>
  <si>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</si>
  <si>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</si>
  <si>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</si>
  <si>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</si>
  <si>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</si>
  <si>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</si>
  <si>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</si>
  <si>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</si>
  <si>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</si>
  <si>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</si>
  <si>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</si>
  <si>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</si>
  <si>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</si>
  <si>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</si>
  <si>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</si>
  <si>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</si>
  <si>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</si>
  <si>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</si>
  <si>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</si>
  <si>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</si>
  <si>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</si>
  <si>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</si>
  <si>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</si>
  <si>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</si>
  <si>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</si>
  <si>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</si>
  <si>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</si>
  <si>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</si>
  <si>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</si>
  <si>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</si>
  <si>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</si>
  <si>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</si>
  <si>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</si>
  <si>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</si>
  <si>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</si>
  <si>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</si>
  <si>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</si>
  <si>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</si>
  <si>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</si>
  <si>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</si>
  <si>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</si>
  <si>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</si>
  <si>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</si>
  <si>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</si>
  <si>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</si>
  <si>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</si>
  <si>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</si>
  <si>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</si>
  <si>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</si>
  <si>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</si>
  <si>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</si>
  <si>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</si>
  <si>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</si>
  <si>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</si>
  <si>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</si>
  <si>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</si>
  <si>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</si>
  <si>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</si>
  <si>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</si>
  <si>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</si>
  <si>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</si>
  <si>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</si>
  <si>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</si>
  <si>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</si>
  <si>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</si>
  <si>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</si>
  <si>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</si>
  <si>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</si>
  <si>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</si>
  <si>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</si>
  <si>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</si>
  <si>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</si>
  <si>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</si>
  <si>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</si>
  <si>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</si>
  <si>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</si>
  <si>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</si>
  <si>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</si>
  <si>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</si>
  <si>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</si>
  <si>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</si>
  <si>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</si>
  <si>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</si>
  <si>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</si>
  <si>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</si>
  <si>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</si>
  <si>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</si>
  <si>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</si>
  <si>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</si>
  <si>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</si>
  <si>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</si>
  <si>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</si>
  <si>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</si>
  <si>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</si>
  <si>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</si>
  <si>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</si>
  <si>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</si>
  <si>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</si>
  <si>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</si>
  <si>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</si>
  <si>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</si>
  <si>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</si>
  <si>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</si>
  <si>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</si>
  <si>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</si>
  <si>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</si>
  <si>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</si>
  <si>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</si>
  <si>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</si>
  <si>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</si>
  <si>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</si>
  <si>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</si>
  <si>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</si>
  <si>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</si>
  <si>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</si>
  <si>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</si>
  <si>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</si>
  <si>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</si>
  <si>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</si>
  <si>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</si>
  <si>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</si>
  <si>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</si>
  <si>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</si>
  <si>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</si>
  <si>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</si>
  <si>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</si>
  <si>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</si>
  <si>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</si>
  <si>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</si>
  <si>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</si>
  <si>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</si>
  <si>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</si>
  <si>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</si>
  <si>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</si>
  <si>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</si>
  <si>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</si>
  <si>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</si>
  <si>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</si>
  <si>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</si>
  <si>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</si>
  <si>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</si>
  <si>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</si>
  <si>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</si>
  <si>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</si>
  <si>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</si>
  <si>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</si>
  <si>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</si>
  <si>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</si>
  <si>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</si>
  <si>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</si>
  <si>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</si>
  <si>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</si>
  <si>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</si>
  <si>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</si>
  <si>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</si>
  <si>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</si>
  <si>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</si>
  <si>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</si>
  <si>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</si>
  <si>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</si>
  <si>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</si>
  <si>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</si>
  <si>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</si>
  <si>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</si>
  <si>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</si>
  <si>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</si>
  <si>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</si>
  <si>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</si>
  <si>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</si>
  <si>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</si>
  <si>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</si>
  <si>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</si>
  <si>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</si>
  <si>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</si>
  <si>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</si>
  <si>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</si>
  <si>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</si>
  <si>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</si>
  <si>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</si>
  <si>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</si>
  <si>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</si>
  <si>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</si>
  <si>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</si>
  <si>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</si>
  <si>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</si>
  <si>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</si>
  <si>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</si>
  <si>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</si>
  <si>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</si>
  <si>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</si>
  <si>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</si>
  <si>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</si>
  <si>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</si>
  <si>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</si>
  <si>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</si>
  <si>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</si>
  <si>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</si>
  <si>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</si>
  <si>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</si>
  <si>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</si>
  <si>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</si>
  <si>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</si>
  <si>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</si>
  <si>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</si>
  <si>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</si>
  <si>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</si>
  <si>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</si>
  <si>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</si>
  <si>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</si>
  <si>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</si>
  <si>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</si>
  <si>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</si>
  <si>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</si>
  <si>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</si>
  <si>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</si>
  <si>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</si>
  <si>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</si>
  <si>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</si>
  <si>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</si>
  <si>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</si>
  <si>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</si>
  <si>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</si>
  <si>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</si>
  <si>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</si>
  <si>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</si>
  <si>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</si>
  <si>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</si>
  <si>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</si>
  <si>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</si>
  <si>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</si>
  <si>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</si>
  <si>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</si>
  <si>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</si>
  <si>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</si>
  <si>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</si>
  <si>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</si>
  <si>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</si>
  <si>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</si>
  <si>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</si>
  <si>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</si>
  <si>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</si>
  <si>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</si>
  <si>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</si>
  <si>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</si>
  <si>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</si>
  <si>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</si>
  <si>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</si>
  <si>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</si>
  <si>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</si>
  <si>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</si>
  <si>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</si>
  <si>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</si>
  <si>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</si>
  <si>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</si>
  <si>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</si>
  <si>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</si>
  <si>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</si>
  <si>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</si>
  <si>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</si>
  <si>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</si>
  <si>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</si>
  <si>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</si>
  <si>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</si>
  <si>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</si>
  <si>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</si>
  <si>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</si>
  <si>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</si>
  <si>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</si>
  <si>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</si>
  <si>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</si>
  <si>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</si>
  <si>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</si>
  <si>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</si>
  <si>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</si>
  <si>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</si>
  <si>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</si>
  <si>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</si>
  <si>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</si>
  <si>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</si>
  <si>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</si>
  <si>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</si>
  <si>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</si>
  <si>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</si>
  <si>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</si>
  <si>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</si>
  <si>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</si>
  <si>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</si>
  <si>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</si>
  <si>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</si>
  <si>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</si>
  <si>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</si>
  <si>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</si>
  <si>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</si>
  <si>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</si>
  <si>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</si>
  <si>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</si>
  <si>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</si>
  <si>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</si>
  <si>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</si>
  <si>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</si>
  <si>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</si>
  <si>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</si>
  <si>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</si>
  <si>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</si>
  <si>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</si>
  <si>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</si>
  <si>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</si>
  <si>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</si>
  <si>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</si>
  <si>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</si>
  <si>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</si>
  <si>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</si>
  <si>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</si>
  <si>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</si>
  <si>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</si>
  <si>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</si>
  <si>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</si>
  <si>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</si>
  <si>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</si>
  <si>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</si>
  <si>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</si>
  <si>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</si>
  <si>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</si>
  <si>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</si>
  <si>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</si>
  <si>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</si>
  <si>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</si>
  <si>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</si>
  <si>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</si>
  <si>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</si>
  <si>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</si>
  <si>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</si>
  <si>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</si>
  <si>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</si>
  <si>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</si>
  <si>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</si>
  <si>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</si>
  <si>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</si>
  <si>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</si>
  <si>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</si>
  <si>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</si>
  <si>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</si>
  <si>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</si>
  <si>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</si>
  <si>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</si>
  <si>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</si>
  <si>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</si>
  <si>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</si>
  <si>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</si>
  <si>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</si>
  <si>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</si>
  <si>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</si>
  <si>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</si>
  <si>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</si>
  <si>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</si>
  <si>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</si>
  <si>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</si>
  <si>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</si>
  <si>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</si>
  <si>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</si>
  <si>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</si>
  <si>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</si>
  <si>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</si>
  <si>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</si>
  <si>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</si>
  <si>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</si>
  <si>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</si>
  <si>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</si>
  <si>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</si>
  <si>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</si>
  <si>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</si>
  <si>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</si>
  <si>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</si>
  <si>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</si>
  <si>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</si>
  <si>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</si>
  <si>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</si>
  <si>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</si>
  <si>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</si>
  <si>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</si>
  <si>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</si>
  <si>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</si>
  <si>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</si>
  <si>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</si>
  <si>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</si>
  <si>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</si>
  <si>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</si>
  <si>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</si>
  <si>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</si>
  <si>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</si>
  <si>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</si>
  <si>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</si>
  <si>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</si>
  <si>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</si>
  <si>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</si>
  <si>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</si>
  <si>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</si>
  <si>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</si>
  <si>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</si>
  <si>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</si>
  <si>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</si>
  <si>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</si>
  <si>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</si>
  <si>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</si>
  <si>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</si>
  <si>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</si>
  <si>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</si>
  <si>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</si>
  <si>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</si>
  <si>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</si>
  <si>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</si>
  <si>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</si>
  <si>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</si>
  <si>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</si>
  <si>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</si>
  <si>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</si>
  <si>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</si>
  <si>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</si>
  <si>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</si>
  <si>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</si>
  <si>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</si>
  <si>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</si>
  <si>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</si>
  <si>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</si>
  <si>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</si>
  <si>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</si>
  <si>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</si>
  <si>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</si>
  <si>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</si>
  <si>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</si>
  <si>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</si>
  <si>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</si>
  <si>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</si>
  <si>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</si>
  <si>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</si>
  <si>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</si>
  <si>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</si>
  <si>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</si>
  <si>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</si>
  <si>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</si>
  <si>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</si>
  <si>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</si>
  <si>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</si>
  <si>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</si>
  <si>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</si>
  <si>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</si>
  <si>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</si>
  <si>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</si>
  <si>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</si>
  <si>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</si>
  <si>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</si>
  <si>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</si>
  <si>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</si>
  <si>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</si>
  <si>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</si>
  <si>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</si>
  <si>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</si>
  <si>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</si>
  <si>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</si>
  <si>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</si>
  <si>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</si>
  <si>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</si>
  <si>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</si>
  <si>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</si>
  <si>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</si>
  <si>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</si>
  <si>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</si>
  <si>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</si>
  <si>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</si>
  <si>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</si>
  <si>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</si>
  <si>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</si>
  <si>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</si>
  <si>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</si>
  <si>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</si>
  <si>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</si>
  <si>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</si>
  <si>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</si>
  <si>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</si>
  <si>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</si>
  <si>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</si>
  <si>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</si>
  <si>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</si>
  <si>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</si>
  <si>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</si>
  <si>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</si>
  <si>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</si>
  <si>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</si>
  <si>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</si>
  <si>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</si>
  <si>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</si>
  <si>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</si>
  <si>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</si>
  <si>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</si>
  <si>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</si>
  <si>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</si>
  <si>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</si>
  <si>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</si>
  <si>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</si>
  <si>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</si>
  <si>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</si>
  <si>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</si>
  <si>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</si>
  <si>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</si>
  <si>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</si>
  <si>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</si>
  <si>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</si>
  <si>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</si>
  <si>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</si>
  <si>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</si>
  <si>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</si>
  <si>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</si>
  <si>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</si>
  <si>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</si>
  <si>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</si>
  <si>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</si>
  <si>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</si>
  <si>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</si>
  <si>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</si>
  <si>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</si>
  <si>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</si>
  <si>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</si>
  <si>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</si>
  <si>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</si>
  <si>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</si>
  <si>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</si>
  <si>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</si>
  <si>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</si>
  <si>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</si>
  <si>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</si>
  <si>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</si>
  <si>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</si>
  <si>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</si>
  <si>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</si>
  <si>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</si>
  <si>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</si>
  <si>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</si>
  <si>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</si>
  <si>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</si>
  <si>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</si>
  <si>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</si>
  <si>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</si>
  <si>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</si>
  <si>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</si>
  <si>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</si>
  <si>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</si>
  <si>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</si>
  <si>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</si>
  <si>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</si>
  <si>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</si>
  <si>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</si>
  <si>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</si>
  <si>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</si>
  <si>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</si>
  <si>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</si>
  <si>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</si>
  <si>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</si>
  <si>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</si>
  <si>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</si>
  <si>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</si>
  <si>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</si>
  <si>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</si>
  <si>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</si>
  <si>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</si>
  <si>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</si>
  <si>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</si>
  <si>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</si>
  <si>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</si>
  <si>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</si>
  <si>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</si>
  <si>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</si>
  <si>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</si>
  <si>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</si>
  <si>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</si>
  <si>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</si>
  <si>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</si>
  <si>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</si>
  <si>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</si>
  <si>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</si>
  <si>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</si>
  <si>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</si>
  <si>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</si>
  <si>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</si>
  <si>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</si>
  <si>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</si>
  <si>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</si>
  <si>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</si>
  <si>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</si>
  <si>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</si>
  <si>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</si>
  <si>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</si>
  <si>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</si>
  <si>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</si>
  <si>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</si>
  <si>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</si>
  <si>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</si>
  <si>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</si>
  <si>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</si>
  <si>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</si>
  <si>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</si>
  <si>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</si>
  <si>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</si>
  <si>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</si>
  <si>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</si>
  <si>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</si>
  <si>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</si>
  <si>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</si>
  <si>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</si>
  <si>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</si>
  <si>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</si>
  <si>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</si>
  <si>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</si>
  <si>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</si>
  <si>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</si>
  <si>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</si>
  <si>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</si>
  <si>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</si>
  <si>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</si>
  <si>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</si>
  <si>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</si>
  <si>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</si>
  <si>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</si>
  <si>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</si>
  <si>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</si>
  <si>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</si>
  <si>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</si>
  <si>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</si>
  <si>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</si>
  <si>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</si>
  <si>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</si>
  <si>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</si>
  <si>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</si>
  <si>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</si>
  <si>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</si>
  <si>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</si>
  <si>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</si>
  <si>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</si>
  <si>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</si>
  <si>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</si>
  <si>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</si>
  <si>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</si>
  <si>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</si>
  <si>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</si>
  <si>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</si>
  <si>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</si>
  <si>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</si>
  <si>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</si>
  <si>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</si>
  <si>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</si>
  <si>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</si>
  <si>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</si>
  <si>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</si>
  <si>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</si>
  <si>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</si>
  <si>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</si>
  <si>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</si>
  <si>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</si>
  <si>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</si>
  <si>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</si>
  <si>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</si>
  <si>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</si>
  <si>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</si>
  <si>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</si>
  <si>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</si>
  <si>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</si>
  <si>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</si>
  <si>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</si>
  <si>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</si>
  <si>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</si>
  <si>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</si>
  <si>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</si>
  <si>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</si>
  <si>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</si>
  <si>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</si>
  <si>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</si>
  <si>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</si>
  <si>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</si>
  <si>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</si>
  <si>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</si>
  <si>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</si>
  <si>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</si>
  <si>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</si>
  <si>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</si>
  <si>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</si>
  <si>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</si>
  <si>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</si>
  <si>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</si>
  <si>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</si>
  <si>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</si>
  <si>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</si>
  <si>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</si>
  <si>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</si>
  <si>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</si>
  <si>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</si>
  <si>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</si>
  <si>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</si>
  <si>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</si>
  <si>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</si>
  <si>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</si>
  <si>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</si>
  <si>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</si>
  <si>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</si>
  <si>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</si>
  <si>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</si>
  <si>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</si>
  <si>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</si>
  <si>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</si>
  <si>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</si>
  <si>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</si>
  <si>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</si>
  <si>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</si>
  <si>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</si>
  <si>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</si>
  <si>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</si>
  <si>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</si>
  <si>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</si>
  <si>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</si>
  <si>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</si>
  <si>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</si>
  <si>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</si>
  <si>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</si>
  <si>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</si>
  <si>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</si>
  <si>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</si>
  <si>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</si>
  <si>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</si>
  <si>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</si>
  <si>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</si>
  <si>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</si>
  <si>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</si>
  <si>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</si>
  <si>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</si>
  <si>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</si>
  <si>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</si>
  <si>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</si>
  <si>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</si>
  <si>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</si>
  <si>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</si>
  <si>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</si>
  <si>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</si>
  <si>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</si>
  <si>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</si>
  <si>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</si>
  <si>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</si>
  <si>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</si>
  <si>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</si>
  <si>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</si>
  <si>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</si>
  <si>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</si>
  <si>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</si>
  <si>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</si>
  <si>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</si>
  <si>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</si>
  <si>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</si>
  <si>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</si>
  <si>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</si>
  <si>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</si>
  <si>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</si>
  <si>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</si>
  <si>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</si>
  <si>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</si>
  <si>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</si>
  <si>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</si>
  <si>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</si>
  <si>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</si>
  <si>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</si>
  <si>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</si>
  <si>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</si>
  <si>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</si>
  <si>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</si>
  <si>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</si>
  <si>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</si>
  <si>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</si>
  <si>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</si>
  <si>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</si>
  <si>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</si>
  <si>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</si>
  <si>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</si>
  <si>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</si>
  <si>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</si>
  <si>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</si>
  <si>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</si>
  <si>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</si>
  <si>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</si>
  <si>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</si>
  <si>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</si>
  <si>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</si>
  <si>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</si>
  <si>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</si>
  <si>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</si>
  <si>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</si>
  <si>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</si>
  <si>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</si>
  <si>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</si>
  <si>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</si>
  <si>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</si>
  <si>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</si>
  <si>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</si>
  <si>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</si>
  <si>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</si>
  <si>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</si>
  <si>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</si>
  <si>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</si>
  <si>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</si>
  <si>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</si>
  <si>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</si>
  <si>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</si>
  <si>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</si>
  <si>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</si>
  <si>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</si>
  <si>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</si>
  <si>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</si>
  <si>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</si>
  <si>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</si>
  <si>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</si>
  <si>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</si>
  <si>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</si>
  <si>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</si>
  <si>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</si>
  <si>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</si>
  <si>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</si>
  <si>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</si>
  <si>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</si>
  <si>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</si>
  <si>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</si>
  <si>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</si>
  <si>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</si>
  <si>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</si>
  <si>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</si>
  <si>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</si>
  <si>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</si>
  <si>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</si>
  <si>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</si>
  <si>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</si>
  <si>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</si>
  <si>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</si>
  <si>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</si>
  <si>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</si>
  <si>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</si>
  <si>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</si>
  <si>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</si>
  <si>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</si>
  <si>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</si>
  <si>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</si>
  <si>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</si>
  <si>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</si>
  <si>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</si>
  <si>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</si>
  <si>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</si>
  <si>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</si>
  <si>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</si>
  <si>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</si>
  <si>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</si>
  <si>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</si>
  <si>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</si>
  <si>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</si>
  <si>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</si>
  <si>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</si>
  <si>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</si>
  <si>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</si>
  <si>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</si>
  <si>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</si>
  <si>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</si>
  <si>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</si>
  <si>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</si>
  <si>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</si>
  <si>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</si>
  <si>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</si>
  <si>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</si>
  <si>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</si>
  <si>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</si>
  <si>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</si>
  <si>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</si>
  <si>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</si>
  <si>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</si>
  <si>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</si>
  <si>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</si>
  <si>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</si>
  <si>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</si>
  <si>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</si>
  <si>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</si>
  <si>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</si>
  <si>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</si>
  <si>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</si>
  <si>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</si>
  <si>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</si>
  <si>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</si>
  <si>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</si>
  <si>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</si>
  <si>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</si>
  <si>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</si>
  <si>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</si>
  <si>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</si>
  <si>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</si>
  <si>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</si>
  <si>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</si>
  <si>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</si>
  <si>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</si>
  <si>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</si>
  <si>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</si>
  <si>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</si>
  <si>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</si>
  <si>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</si>
  <si>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</si>
  <si>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</si>
  <si>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</si>
  <si>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</si>
  <si>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</si>
  <si>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</si>
  <si>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</si>
  <si>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</si>
  <si>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</si>
  <si>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</si>
  <si>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</si>
  <si>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</si>
  <si>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</si>
  <si>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</si>
  <si>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</si>
  <si>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</si>
  <si>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</si>
  <si>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</si>
  <si>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</si>
  <si>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</si>
  <si>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</si>
  <si>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</si>
  <si>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</si>
  <si>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</si>
  <si>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</si>
  <si>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</si>
  <si>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</si>
  <si>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</si>
  <si>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</si>
  <si>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</si>
  <si>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</si>
  <si>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</si>
  <si>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</si>
  <si>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</si>
  <si>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</si>
  <si>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</si>
  <si>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</si>
  <si>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</si>
  <si>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</si>
  <si>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</si>
  <si>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</si>
  <si>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</si>
  <si>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</si>
  <si>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</si>
  <si>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</si>
  <si>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</si>
  <si>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</si>
  <si>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</si>
  <si>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</si>
  <si>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</si>
  <si>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</si>
  <si>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</si>
  <si>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</si>
  <si>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</si>
  <si>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</si>
  <si>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</si>
  <si>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</si>
  <si>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</si>
  <si>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</si>
  <si>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</si>
  <si>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</si>
  <si>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</si>
  <si>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</si>
  <si>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</si>
  <si>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</si>
  <si>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</si>
  <si>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</si>
  <si>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</si>
  <si>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</si>
  <si>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</si>
  <si>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</si>
  <si>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</si>
  <si>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</si>
  <si>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</si>
  <si>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</si>
  <si>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</si>
  <si>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</si>
  <si>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</si>
  <si>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</si>
  <si>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</si>
  <si>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</si>
  <si>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</si>
  <si>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</si>
  <si>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</si>
  <si>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</si>
  <si>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</si>
  <si>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</si>
  <si>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</si>
  <si>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</si>
  <si>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</si>
  <si>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</si>
  <si>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</si>
  <si>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</si>
  <si>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</si>
  <si>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</si>
  <si>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</si>
  <si>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</si>
  <si>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</si>
  <si>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</si>
  <si>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</si>
  <si>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</si>
  <si>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</si>
  <si>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</si>
  <si>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</si>
  <si>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</si>
  <si>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</si>
  <si>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</si>
  <si>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</si>
  <si>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</si>
  <si>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</si>
  <si>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</si>
  <si>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</si>
  <si>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</si>
  <si>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</si>
  <si>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</si>
  <si>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</si>
  <si>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</si>
  <si>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</si>
  <si>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</si>
  <si>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</si>
  <si>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</si>
  <si>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</si>
  <si>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</si>
  <si>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</si>
  <si>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</si>
  <si>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</si>
  <si>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</si>
  <si>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</si>
  <si>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</si>
  <si>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</si>
  <si>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</si>
  <si>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</si>
  <si>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</si>
  <si>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</si>
  <si>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</si>
  <si>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</si>
  <si>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</si>
  <si>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</si>
  <si>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</si>
  <si>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</si>
  <si>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</si>
  <si>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</si>
  <si>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</si>
  <si>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</si>
  <si>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</si>
  <si>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</si>
  <si>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</si>
  <si>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</si>
  <si>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</si>
  <si>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</si>
  <si>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</si>
  <si>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</si>
  <si>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</si>
  <si>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</si>
  <si>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</si>
  <si>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</si>
  <si>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</si>
  <si>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</si>
  <si>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</si>
  <si>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</si>
  <si>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</si>
  <si>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</si>
  <si>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</si>
  <si>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</si>
  <si>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</si>
  <si>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</si>
  <si>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</si>
  <si>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</si>
  <si>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</si>
  <si>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</si>
  <si>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</si>
  <si>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</si>
  <si>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</si>
  <si>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</si>
  <si>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</si>
  <si>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</si>
  <si>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</si>
  <si>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</si>
  <si>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</si>
  <si>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</si>
  <si>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</si>
  <si>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</si>
  <si>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</si>
  <si>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</si>
  <si>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</si>
  <si>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</si>
  <si>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</si>
  <si>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</si>
  <si>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</si>
  <si>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</si>
  <si>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</si>
  <si>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</si>
  <si>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</si>
  <si>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</si>
  <si>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</si>
  <si>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</si>
  <si>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</si>
  <si>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</si>
  <si>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</si>
  <si>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</si>
  <si>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</si>
  <si>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</si>
  <si>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</si>
  <si>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</si>
  <si>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</si>
  <si>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</si>
  <si>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</si>
  <si>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</si>
  <si>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</si>
  <si>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</si>
  <si>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</si>
  <si>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</si>
  <si>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</si>
  <si>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</si>
  <si>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</si>
  <si>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</si>
  <si>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</si>
  <si>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</si>
  <si>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</si>
  <si>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</si>
  <si>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</si>
  <si>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</si>
  <si>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</si>
  <si>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</si>
  <si>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</si>
  <si>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</si>
  <si>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</si>
  <si>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</si>
  <si>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</si>
  <si>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</si>
  <si>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</si>
  <si>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</si>
  <si>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</si>
  <si>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</si>
  <si>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</si>
  <si>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</si>
  <si>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</si>
  <si>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</si>
  <si>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</si>
  <si>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</si>
  <si>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</si>
  <si>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</si>
  <si>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</si>
  <si>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</si>
  <si>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</si>
  <si>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</si>
  <si>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</si>
  <si>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</si>
  <si>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</si>
  <si>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</si>
  <si>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</si>
  <si>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</si>
  <si>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</si>
  <si>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</si>
  <si>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</si>
  <si>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</si>
  <si>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</si>
  <si>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</si>
  <si>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</si>
  <si>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</si>
  <si>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</si>
  <si>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</si>
  <si>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</si>
  <si>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</si>
  <si>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</si>
  <si>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</si>
  <si>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</si>
  <si>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</si>
  <si>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</si>
  <si>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</si>
  <si>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</si>
  <si>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</si>
  <si>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</si>
  <si>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</si>
  <si>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</si>
  <si>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</si>
  <si>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</si>
  <si>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</si>
  <si>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</si>
  <si>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</si>
  <si>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</si>
  <si>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</si>
  <si>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</si>
  <si>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</si>
  <si>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</si>
  <si>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</si>
  <si>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</si>
  <si>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</si>
  <si>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</si>
  <si>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</si>
  <si>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</si>
  <si>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</si>
  <si>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</si>
  <si>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</si>
  <si>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</si>
  <si>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</si>
  <si>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</si>
  <si>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</si>
  <si>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</si>
  <si>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</si>
  <si>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</si>
  <si>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</si>
  <si>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</si>
  <si>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</si>
  <si>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</si>
  <si>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</si>
  <si>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</si>
  <si>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</si>
  <si>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</si>
  <si>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</si>
  <si>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</si>
  <si>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</si>
  <si>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</si>
  <si>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</si>
  <si>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</si>
  <si>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</si>
  <si>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</si>
  <si>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</si>
  <si>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</si>
  <si>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</si>
  <si>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</si>
  <si>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</si>
  <si>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</si>
  <si>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</si>
  <si>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</si>
  <si>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</si>
  <si>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</si>
  <si>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</si>
  <si>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</si>
  <si>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</si>
  <si>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</si>
  <si>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</si>
  <si>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</si>
  <si>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</si>
  <si>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</si>
  <si>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</si>
  <si>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</si>
  <si>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</si>
  <si>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</si>
  <si>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</si>
  <si>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</si>
  <si>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</si>
  <si>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</si>
  <si>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</si>
  <si>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</si>
  <si>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</si>
  <si>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</si>
  <si>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</si>
  <si>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</si>
  <si>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</si>
  <si>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</si>
  <si>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</si>
  <si>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</si>
  <si>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</si>
  <si>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</si>
  <si>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</si>
  <si>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</si>
  <si>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</si>
  <si>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</si>
  <si>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</si>
  <si>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</si>
  <si>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</si>
  <si>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</si>
  <si>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</si>
  <si>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</si>
  <si>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</si>
  <si>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</si>
  <si>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</si>
  <si>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</si>
  <si>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</si>
  <si>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</si>
  <si>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</si>
  <si>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</si>
  <si>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</si>
  <si>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</si>
  <si>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</si>
  <si>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</si>
  <si>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</si>
  <si>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</si>
  <si>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</si>
  <si>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</si>
  <si>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</si>
  <si>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</si>
  <si>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</si>
  <si>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</si>
  <si>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</si>
  <si>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</si>
  <si>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</si>
  <si>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</si>
  <si>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</si>
  <si>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</si>
  <si>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</si>
  <si>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</si>
  <si>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</si>
  <si>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</si>
  <si>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</si>
  <si>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</si>
  <si>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</si>
  <si>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</si>
  <si>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</si>
  <si>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</si>
  <si>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</si>
  <si>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</si>
  <si>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</si>
  <si>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</si>
  <si>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</si>
  <si>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</si>
  <si>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</si>
  <si>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</si>
  <si>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</si>
  <si>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</si>
  <si>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</si>
  <si>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</si>
  <si>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</si>
  <si>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</si>
  <si>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</si>
  <si>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</si>
  <si>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</si>
  <si>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</si>
  <si>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</si>
  <si>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</si>
  <si>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</si>
  <si>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</si>
  <si>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</si>
  <si>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</si>
  <si>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</si>
  <si>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</si>
  <si>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</si>
  <si>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</si>
  <si>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</si>
  <si>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</si>
  <si>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</si>
  <si>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</si>
  <si>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</si>
  <si>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</si>
  <si>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</si>
  <si>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</si>
  <si>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</si>
  <si>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</si>
  <si>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</si>
  <si>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</si>
  <si>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</si>
  <si>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</si>
  <si>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</si>
  <si>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</si>
  <si>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</si>
  <si>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</si>
  <si>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</si>
  <si>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</si>
  <si>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</si>
  <si>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</si>
  <si>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</si>
  <si>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</si>
  <si>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</si>
  <si>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</si>
  <si>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</si>
  <si>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</si>
  <si>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</si>
  <si>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</si>
  <si>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</si>
  <si>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</si>
  <si>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</si>
  <si>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</si>
  <si>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</si>
  <si>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</si>
  <si>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</si>
  <si>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</si>
  <si>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</si>
  <si>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</si>
  <si>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</si>
  <si>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</si>
  <si>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</si>
  <si>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</si>
  <si>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</si>
  <si>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</si>
  <si>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</si>
  <si>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</si>
  <si>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</si>
  <si>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</si>
  <si>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</si>
  <si>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</si>
  <si>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</si>
  <si>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</si>
  <si>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</si>
  <si>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</si>
  <si>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</si>
  <si>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</si>
  <si>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</si>
  <si>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</si>
  <si>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</si>
  <si>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</si>
  <si>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</si>
  <si>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</si>
  <si>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</si>
  <si>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</si>
  <si>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</si>
  <si>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</si>
  <si>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</si>
  <si>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</si>
  <si>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</si>
  <si>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</si>
  <si>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</si>
  <si>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</si>
  <si>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</si>
  <si>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</si>
  <si>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</si>
  <si>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</si>
  <si>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</si>
  <si>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</si>
  <si>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</si>
  <si>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</si>
  <si>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</si>
  <si>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</si>
  <si>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</si>
  <si>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</si>
  <si>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</si>
  <si>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</si>
  <si>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</si>
  <si>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</si>
  <si>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</si>
  <si>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</si>
  <si>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</si>
  <si>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</si>
  <si>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</si>
  <si>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</si>
  <si>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</si>
  <si>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</si>
  <si>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</si>
  <si>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</si>
  <si>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</si>
  <si>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</si>
  <si>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</si>
  <si>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</si>
  <si>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</si>
  <si>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</si>
  <si>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</si>
  <si>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</si>
  <si>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</si>
  <si>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</si>
  <si>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</si>
  <si>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</si>
  <si>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</si>
  <si>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</si>
  <si>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</si>
  <si>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</si>
  <si>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</si>
  <si>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</si>
  <si>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</si>
  <si>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</si>
  <si>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</si>
  <si>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</si>
  <si>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</si>
  <si>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</si>
  <si>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</si>
  <si>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</si>
  <si>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</si>
  <si>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</si>
  <si>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</si>
  <si>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</si>
  <si>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</si>
  <si>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</si>
  <si>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</si>
  <si>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</si>
  <si>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</si>
  <si>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</si>
  <si>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</si>
  <si>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</si>
  <si>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</si>
  <si>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</si>
  <si>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</si>
  <si>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</si>
  <si>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</si>
  <si>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</si>
  <si>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</si>
  <si>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</si>
  <si>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</si>
  <si>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</si>
  <si>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</si>
  <si>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</si>
  <si>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</si>
  <si>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</si>
  <si>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</si>
  <si>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</si>
  <si>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</si>
  <si>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</si>
  <si>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</si>
  <si>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</si>
  <si>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</si>
  <si>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</si>
  <si>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</si>
  <si>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</si>
  <si>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</si>
  <si>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</si>
  <si>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</si>
  <si>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</si>
  <si>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</si>
  <si>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</si>
  <si>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</si>
  <si>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</si>
  <si>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</si>
  <si>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</si>
  <si>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</si>
  <si>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</si>
  <si>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</si>
  <si>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</si>
  <si>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</si>
  <si>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</si>
  <si>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</si>
  <si>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</si>
  <si>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</si>
  <si>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</si>
  <si>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</si>
  <si>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</si>
  <si>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</si>
  <si>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</si>
  <si>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</si>
  <si>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</si>
  <si>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</si>
  <si>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</si>
  <si>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</si>
  <si>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</si>
  <si>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</si>
  <si>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</si>
  <si>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</si>
  <si>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</si>
  <si>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</si>
  <si>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</si>
  <si>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</si>
  <si>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</si>
  <si>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</si>
  <si>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</si>
  <si>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</si>
  <si>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</si>
  <si>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</si>
  <si>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</si>
  <si>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</si>
  <si>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</si>
  <si>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</si>
  <si>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</si>
  <si>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</si>
  <si>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</si>
  <si>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</si>
  <si>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</si>
  <si>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</si>
  <si>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</si>
  <si>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</si>
  <si>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</si>
  <si>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</si>
  <si>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</si>
  <si>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</si>
  <si>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</si>
  <si>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</si>
  <si>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</si>
  <si>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</si>
  <si>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</si>
  <si>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</si>
  <si>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</si>
  <si>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</si>
  <si>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</si>
  <si>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</si>
  <si>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</si>
  <si>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</si>
  <si>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</si>
  <si>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</si>
  <si>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</si>
  <si>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</si>
  <si>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</si>
  <si>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</si>
  <si>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</si>
  <si>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</si>
  <si>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</si>
  <si>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</si>
  <si>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</si>
  <si>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</si>
  <si>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</si>
  <si>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</si>
  <si>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</si>
  <si>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</si>
  <si>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</si>
  <si>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</si>
  <si>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</si>
  <si>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</si>
  <si>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</si>
  <si>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</si>
  <si>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</si>
  <si>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</si>
  <si>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</si>
  <si>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</si>
  <si>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</si>
  <si>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</si>
  <si>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</si>
  <si>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</si>
  <si>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</si>
  <si>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</si>
  <si>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</si>
  <si>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</si>
  <si>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</si>
  <si>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</si>
  <si>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</si>
  <si>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</si>
  <si>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</si>
  <si>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</si>
  <si>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</si>
  <si>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</si>
  <si>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</si>
  <si>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</si>
  <si>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</si>
  <si>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</si>
  <si>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</si>
  <si>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</si>
  <si>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</si>
  <si>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</si>
  <si>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</si>
  <si>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</si>
  <si>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</si>
  <si>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</si>
  <si>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</si>
  <si>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</si>
  <si>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</si>
  <si>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</si>
  <si>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</si>
  <si>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</si>
  <si>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</si>
  <si>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</si>
  <si>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</si>
  <si>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</si>
  <si>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</si>
  <si>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</si>
  <si>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</si>
  <si>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</si>
  <si>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</si>
  <si>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</si>
  <si>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</si>
  <si>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</si>
  <si>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</si>
  <si>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</si>
  <si>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</si>
  <si>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</si>
  <si>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</si>
  <si>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</si>
  <si>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</si>
  <si>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</si>
  <si>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</si>
  <si>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</si>
  <si>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</si>
  <si>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</si>
  <si>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</si>
  <si>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</si>
  <si>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</si>
  <si>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</si>
  <si>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</si>
  <si>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</si>
  <si>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</si>
  <si>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</si>
  <si>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</si>
  <si>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</si>
  <si>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</si>
  <si>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</si>
  <si>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</si>
  <si>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</si>
  <si>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</si>
  <si>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</si>
  <si>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</si>
  <si>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</si>
  <si>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</si>
  <si>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</si>
  <si>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</si>
  <si>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</si>
  <si>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</si>
  <si>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</si>
  <si>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</si>
  <si>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</si>
  <si>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</si>
  <si>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</si>
  <si>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</si>
  <si>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</si>
  <si>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</si>
  <si>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</si>
  <si>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</si>
  <si>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</si>
  <si>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</si>
  <si>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</si>
  <si>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</si>
  <si>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</si>
  <si>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</si>
  <si>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</si>
  <si>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</si>
  <si>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</si>
  <si>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</si>
  <si>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</si>
  <si>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</si>
  <si>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</si>
  <si>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</si>
  <si>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</si>
  <si>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</si>
  <si>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</si>
  <si>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</si>
  <si>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</si>
  <si>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</si>
  <si>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</si>
  <si>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</si>
  <si>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</si>
  <si>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</si>
  <si>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</si>
  <si>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</si>
  <si>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</si>
  <si>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</si>
  <si>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</si>
  <si>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</si>
  <si>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</si>
  <si>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</si>
  <si>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</si>
  <si>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</si>
  <si>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</si>
  <si>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</si>
  <si>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</si>
  <si>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</si>
  <si>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</si>
  <si>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</si>
  <si>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</si>
  <si>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</si>
  <si>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</si>
  <si>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</si>
  <si>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</si>
  <si>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</si>
  <si>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</si>
  <si>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</si>
  <si>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</si>
  <si>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</si>
  <si>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</si>
  <si>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</si>
  <si>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</si>
  <si>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</si>
  <si>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</si>
  <si>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</si>
  <si>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</si>
  <si>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</si>
  <si>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</si>
  <si>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</si>
  <si>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</si>
  <si>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</si>
  <si>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</si>
  <si>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</si>
  <si>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</si>
  <si>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</si>
  <si>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</si>
  <si>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</si>
  <si>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</si>
  <si>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</si>
  <si>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</si>
  <si>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</si>
  <si>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</si>
  <si>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</si>
  <si>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</si>
  <si>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</si>
  <si>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</si>
  <si>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</si>
  <si>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</si>
  <si>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</si>
  <si>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</si>
  <si>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</si>
  <si>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</si>
  <si>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</si>
  <si>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</si>
  <si>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</si>
  <si>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</si>
  <si>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</si>
  <si>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</si>
  <si>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</si>
  <si>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</si>
  <si>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</si>
  <si>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</si>
  <si>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</si>
  <si>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</si>
  <si>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</si>
  <si>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</si>
  <si>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</si>
  <si>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</si>
  <si>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</si>
  <si>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</si>
  <si>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</si>
  <si>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</si>
  <si>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</si>
  <si>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</si>
  <si>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</si>
  <si>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</si>
  <si>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</si>
  <si>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</si>
  <si>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</si>
  <si>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</si>
  <si>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</si>
  <si>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</si>
  <si>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</si>
  <si>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</si>
  <si>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</si>
  <si>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</si>
  <si>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</si>
  <si>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</si>
  <si>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</si>
  <si>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</si>
  <si>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</si>
  <si>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</si>
  <si>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</si>
  <si>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</si>
  <si>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</si>
  <si>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</si>
  <si>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</si>
  <si>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</si>
  <si>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</si>
  <si>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</si>
  <si>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</si>
  <si>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</si>
  <si>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</si>
  <si>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</si>
  <si>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</si>
  <si>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</si>
  <si>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</si>
  <si>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</si>
  <si>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</si>
  <si>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</si>
  <si>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</si>
  <si>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</si>
  <si>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</si>
  <si>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</si>
  <si>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</si>
  <si>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</si>
  <si>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</si>
  <si>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</si>
  <si>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</si>
  <si>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</si>
  <si>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</si>
  <si>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</si>
  <si>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</si>
  <si>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</si>
  <si>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</si>
  <si>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</si>
  <si>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</si>
  <si>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</si>
  <si>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</si>
  <si>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</si>
  <si>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</si>
  <si>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</si>
  <si>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</si>
  <si>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</si>
  <si>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</si>
  <si>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</si>
  <si>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</si>
  <si>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</si>
  <si>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</si>
  <si>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</si>
  <si>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</si>
  <si>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</si>
  <si>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</si>
  <si>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</si>
  <si>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</si>
  <si>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</si>
  <si>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</si>
  <si>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</si>
  <si>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</si>
  <si>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</si>
  <si>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</si>
  <si>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</si>
  <si>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</si>
  <si>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</si>
  <si>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</si>
  <si>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</si>
  <si>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</si>
  <si>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</si>
  <si>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</si>
  <si>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</si>
  <si>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</si>
  <si>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</si>
  <si>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</si>
  <si>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</si>
  <si>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</si>
  <si>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</si>
  <si>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</si>
  <si>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</si>
  <si>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</si>
  <si>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</si>
  <si>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</si>
  <si>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</si>
  <si>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</si>
  <si>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</si>
  <si>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</si>
  <si>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</si>
  <si>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</si>
  <si>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</si>
  <si>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</si>
  <si>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</si>
  <si>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</si>
  <si>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</si>
  <si>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</si>
  <si>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</si>
  <si>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</si>
  <si>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</si>
  <si>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</si>
  <si>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</si>
  <si>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</si>
  <si>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</si>
  <si>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</si>
  <si>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</si>
  <si>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</si>
  <si>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</si>
  <si>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</si>
  <si>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</si>
  <si>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</si>
  <si>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</si>
  <si>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</si>
  <si>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</si>
  <si>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</si>
  <si>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</si>
  <si>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</si>
  <si>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</si>
  <si>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</si>
  <si>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</si>
  <si>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</si>
  <si>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</si>
  <si>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</si>
  <si>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</si>
  <si>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</si>
  <si>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</si>
  <si>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</si>
  <si>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</si>
  <si>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</si>
  <si>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</si>
  <si>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</si>
  <si>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</si>
  <si>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</si>
  <si>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</si>
  <si>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</si>
  <si>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</si>
  <si>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</si>
  <si>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</si>
  <si>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</si>
  <si>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</si>
  <si>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</si>
  <si>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</si>
  <si>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</si>
  <si>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</si>
  <si>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</si>
  <si>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</si>
  <si>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</si>
  <si>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</si>
  <si>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</si>
  <si>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</si>
  <si>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</si>
  <si>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</si>
  <si>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</si>
  <si>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</si>
  <si>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</si>
  <si>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</si>
  <si>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</si>
  <si>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</si>
  <si>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</si>
  <si>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</si>
  <si>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</si>
  <si>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</si>
  <si>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</si>
  <si>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</si>
  <si>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</si>
  <si>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</si>
  <si>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</si>
  <si>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</si>
  <si>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</si>
  <si>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</si>
  <si>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</si>
  <si>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</si>
  <si>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</si>
  <si>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</si>
  <si>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</si>
  <si>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</si>
  <si>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</si>
  <si>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</si>
  <si>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</si>
  <si>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</si>
  <si>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</si>
  <si>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</si>
  <si>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</si>
  <si>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</si>
  <si>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</si>
  <si>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</si>
  <si>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</si>
  <si>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</si>
  <si>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</si>
  <si>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</si>
  <si>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</si>
  <si>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</si>
  <si>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</si>
  <si>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</si>
  <si>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</si>
  <si>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</si>
  <si>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</si>
  <si>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</si>
  <si>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</si>
  <si>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</si>
  <si>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</si>
  <si>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</si>
  <si>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</si>
  <si>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</si>
  <si>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</si>
  <si>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</si>
  <si>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</si>
  <si>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</si>
  <si>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</si>
  <si>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</si>
  <si>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</si>
  <si>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</si>
  <si>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</si>
  <si>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</si>
  <si>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</si>
  <si>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</si>
  <si>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</si>
  <si>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</si>
  <si>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</si>
  <si>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</si>
  <si>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</si>
  <si>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</si>
  <si>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</si>
  <si>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</si>
  <si>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</si>
  <si>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</si>
  <si>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</si>
  <si>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</si>
  <si>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</si>
  <si>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</si>
  <si>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</si>
  <si>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</si>
  <si>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</si>
  <si>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</si>
  <si>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</si>
  <si>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</si>
  <si>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</si>
  <si>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</si>
  <si>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</si>
  <si>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</si>
  <si>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</si>
  <si>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</si>
  <si>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</si>
  <si>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</si>
  <si>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</si>
  <si>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</si>
  <si>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</si>
  <si>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</si>
  <si>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</si>
  <si>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</si>
  <si>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</si>
  <si>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</si>
  <si>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</si>
  <si>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</si>
  <si>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</si>
  <si>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</si>
  <si>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</si>
  <si>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</si>
  <si>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</si>
  <si>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</si>
  <si>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</si>
  <si>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</si>
  <si>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</si>
  <si>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</si>
  <si>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</si>
  <si>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</si>
  <si>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</si>
  <si>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</si>
  <si>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</si>
  <si>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</si>
  <si>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</si>
  <si>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</si>
  <si>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</si>
  <si>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</si>
  <si>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</si>
  <si>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</si>
  <si>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</si>
  <si>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</si>
  <si>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</si>
  <si>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</si>
  <si>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</si>
  <si>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</si>
  <si>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</si>
  <si>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</si>
  <si>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</si>
  <si>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</si>
  <si>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</si>
  <si>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</si>
  <si>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</si>
  <si>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</si>
  <si>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</si>
  <si>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</si>
  <si>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</si>
  <si>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</si>
  <si>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</si>
  <si>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</si>
  <si>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</si>
  <si>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</si>
  <si>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</si>
  <si>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</si>
  <si>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</si>
  <si>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</si>
  <si>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</si>
  <si>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</si>
  <si>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</si>
  <si>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</si>
  <si>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</si>
  <si>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</si>
  <si>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</si>
  <si>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</si>
  <si>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</si>
  <si>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</si>
  <si>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</si>
  <si>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</si>
  <si>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</si>
  <si>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</si>
  <si>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</si>
  <si>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</si>
  <si>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</si>
  <si>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</si>
  <si>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</si>
  <si>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</si>
  <si>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</si>
  <si>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</si>
  <si>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</si>
  <si>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</si>
  <si>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</si>
  <si>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</si>
  <si>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</si>
  <si>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</si>
  <si>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</si>
  <si>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</si>
  <si>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</si>
  <si>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</si>
  <si>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</si>
  <si>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</si>
  <si>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</si>
  <si>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</si>
  <si>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</si>
  <si>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</si>
  <si>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</si>
  <si>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</si>
  <si>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</si>
  <si>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</si>
  <si>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</si>
  <si>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</si>
  <si>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</si>
  <si>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</si>
  <si>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</si>
  <si>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</si>
  <si>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</si>
  <si>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</si>
  <si>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</si>
  <si>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</si>
  <si>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</si>
  <si>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</si>
  <si>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</si>
  <si>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</si>
  <si>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</si>
  <si>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</si>
  <si>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</si>
  <si>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</si>
  <si>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</si>
  <si>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</si>
  <si>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</si>
  <si>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</si>
  <si>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</si>
  <si>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</si>
  <si>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</si>
  <si>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</si>
  <si>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</si>
  <si>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</si>
  <si>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</si>
  <si>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</si>
  <si>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</si>
  <si>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</si>
  <si>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</si>
  <si>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</si>
  <si>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</si>
  <si>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</si>
  <si>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</si>
  <si>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</si>
  <si>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</si>
  <si>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</si>
  <si>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</si>
  <si>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</si>
  <si>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</si>
  <si>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</si>
  <si>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</si>
  <si>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</si>
  <si>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</si>
  <si>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</si>
  <si>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</si>
  <si>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</si>
  <si>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</si>
  <si>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</si>
  <si>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</si>
  <si>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</si>
  <si>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</si>
  <si>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</si>
  <si>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</si>
  <si>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</si>
  <si>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</si>
  <si>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</si>
  <si>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</si>
  <si>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</si>
  <si>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</si>
  <si>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</si>
  <si>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</si>
  <si>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</si>
  <si>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</si>
  <si>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</si>
  <si>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</si>
  <si>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</si>
  <si>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</si>
  <si>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</si>
  <si>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</si>
  <si>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</si>
  <si>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</si>
  <si>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</si>
  <si>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</si>
  <si>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</si>
  <si>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</si>
  <si>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</si>
  <si>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</si>
  <si>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</si>
  <si>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</si>
  <si>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</si>
  <si>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</si>
  <si>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</si>
  <si>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</si>
  <si>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</si>
  <si>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</si>
  <si>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</si>
  <si>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</si>
  <si>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</si>
  <si>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</si>
  <si>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</si>
  <si>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</si>
  <si>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</si>
  <si>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</si>
  <si>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</si>
  <si>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</si>
  <si>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</si>
  <si>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</si>
  <si>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</si>
  <si>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</si>
  <si>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</si>
  <si>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</si>
  <si>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</si>
  <si>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</si>
  <si>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</si>
  <si>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</si>
  <si>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</si>
  <si>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</si>
  <si>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</si>
  <si>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</si>
  <si>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</si>
  <si>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</si>
  <si>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</si>
  <si>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</si>
  <si>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</si>
  <si>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</si>
  <si>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</si>
  <si>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</si>
  <si>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</si>
  <si>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</si>
  <si>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</si>
  <si>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</si>
  <si>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</si>
  <si>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</si>
  <si>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</si>
  <si>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</si>
  <si>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</si>
  <si>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</si>
  <si>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</si>
  <si>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</si>
  <si>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</si>
  <si>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</si>
  <si>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</si>
  <si>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</si>
  <si>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</si>
  <si>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</si>
  <si>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</si>
  <si>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</si>
  <si>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</si>
  <si>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</si>
  <si>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</si>
  <si>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</si>
  <si>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</si>
  <si>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</si>
  <si>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</si>
  <si>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</si>
  <si>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</si>
  <si>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</si>
  <si>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</si>
  <si>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</si>
  <si>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</si>
  <si>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</si>
  <si>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</si>
  <si>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</si>
  <si>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</si>
  <si>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</si>
  <si>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</si>
  <si>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</si>
  <si>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</si>
  <si>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</si>
  <si>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</si>
  <si>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</si>
  <si>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</si>
  <si>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</si>
  <si>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</si>
  <si>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</si>
  <si>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</si>
  <si>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</si>
  <si>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</si>
  <si>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</si>
  <si>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</si>
  <si>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</si>
  <si>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</si>
  <si>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</si>
  <si>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</si>
  <si>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</si>
  <si>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</si>
  <si>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</si>
  <si>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</si>
  <si>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</si>
  <si>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</si>
  <si>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</si>
  <si>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</si>
  <si>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</si>
  <si>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</si>
  <si>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</si>
  <si>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</si>
  <si>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</si>
  <si>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</si>
  <si>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</si>
  <si>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</si>
  <si>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</si>
  <si>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</si>
  <si>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</si>
  <si>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</si>
  <si>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</si>
  <si>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</si>
  <si>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</si>
  <si>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</si>
  <si>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</si>
  <si>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</si>
  <si>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</si>
  <si>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</si>
  <si>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</si>
  <si>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</si>
  <si>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</si>
  <si>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</si>
  <si>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</si>
  <si>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</si>
  <si>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</si>
  <si>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</si>
  <si>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</si>
  <si>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</si>
  <si>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</si>
  <si>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</si>
  <si>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</si>
  <si>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</si>
  <si>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</si>
  <si>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</si>
  <si>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</si>
  <si>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</si>
  <si>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</si>
  <si>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</si>
  <si>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</si>
  <si>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</si>
  <si>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</si>
  <si>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</si>
  <si>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</si>
  <si>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</si>
  <si>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</si>
  <si>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</si>
  <si>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</si>
  <si>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</si>
  <si>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</si>
  <si>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</si>
  <si>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</si>
  <si>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</si>
  <si>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</si>
  <si>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</si>
  <si>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</si>
  <si>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</si>
  <si>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</si>
  <si>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</si>
  <si>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</si>
  <si>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</si>
  <si>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</si>
  <si>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</si>
  <si>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</si>
  <si>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</si>
  <si>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</si>
  <si>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</si>
  <si>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</si>
  <si>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</si>
  <si>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</si>
  <si>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</si>
  <si>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</si>
  <si>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</si>
  <si>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</si>
  <si>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</si>
  <si>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</si>
  <si>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</si>
  <si>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</si>
  <si>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</si>
  <si>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</si>
  <si>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</si>
  <si>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</si>
  <si>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</si>
  <si>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</si>
  <si>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</si>
  <si>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</si>
  <si>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</si>
  <si>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</si>
  <si>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</si>
  <si>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</si>
  <si>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</si>
  <si>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</si>
  <si>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</si>
  <si>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</si>
  <si>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</si>
  <si>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</si>
  <si>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</si>
  <si>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</si>
  <si>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</si>
  <si>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</si>
  <si>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</si>
  <si>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</si>
  <si>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</si>
  <si>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</si>
  <si>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</si>
  <si>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</si>
  <si>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</si>
  <si>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</si>
  <si>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</si>
  <si>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</si>
  <si>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</si>
  <si>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</si>
  <si>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</si>
  <si>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</si>
  <si>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</si>
  <si>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</si>
  <si>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</si>
  <si>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</si>
  <si>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</si>
  <si>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</si>
  <si>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</si>
  <si>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</si>
  <si>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</si>
  <si>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</si>
  <si>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</si>
  <si>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</si>
  <si>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</si>
  <si>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</si>
  <si>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</si>
  <si>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</si>
  <si>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</si>
  <si>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</si>
  <si>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</si>
  <si>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</si>
  <si>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</si>
  <si>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</si>
  <si>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</si>
  <si>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</si>
  <si>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</si>
  <si>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</si>
  <si>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</si>
  <si>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</si>
  <si>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</si>
  <si>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</si>
  <si>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</si>
  <si>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</si>
  <si>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</si>
  <si>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</si>
  <si>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</si>
  <si>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</si>
  <si>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</si>
  <si>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</si>
  <si>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</si>
  <si>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</si>
  <si>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</si>
  <si>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</si>
  <si>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</si>
  <si>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</si>
  <si>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</si>
  <si>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</si>
  <si>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</si>
  <si>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</si>
  <si>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</si>
  <si>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</si>
  <si>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</si>
  <si>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</si>
  <si>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</si>
  <si>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</si>
  <si>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</si>
  <si>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</si>
  <si>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</si>
  <si>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</si>
  <si>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</si>
  <si>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</si>
  <si>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</si>
  <si>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</si>
  <si>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</si>
  <si>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</si>
  <si>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</si>
  <si>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</si>
  <si>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</si>
  <si>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</si>
  <si>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</si>
  <si>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</si>
  <si>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</si>
  <si>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</si>
  <si>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</si>
  <si>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</si>
  <si>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</si>
  <si>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</si>
  <si>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</si>
  <si>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</si>
  <si>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</si>
  <si>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</si>
  <si>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</si>
  <si>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</si>
  <si>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</si>
  <si>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</si>
  <si>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</si>
  <si>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</si>
  <si>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</si>
  <si>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</si>
  <si>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</si>
  <si>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</si>
  <si>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</si>
  <si>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</si>
  <si>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</si>
  <si>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</si>
  <si>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</si>
  <si>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</si>
  <si>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</si>
  <si>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</si>
  <si>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</si>
  <si>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</si>
  <si>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</si>
  <si>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</si>
  <si>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</si>
  <si>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</si>
  <si>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</si>
  <si>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</si>
  <si>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</si>
  <si>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</si>
  <si>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</si>
  <si>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</si>
  <si>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</si>
  <si>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</si>
  <si>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</si>
  <si>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</si>
  <si>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</si>
  <si>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</si>
  <si>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</si>
  <si>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</si>
  <si>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</si>
  <si>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</si>
  <si>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</si>
  <si>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</si>
  <si>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</si>
  <si>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</si>
  <si>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</si>
  <si>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</si>
  <si>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</si>
  <si>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</si>
  <si>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</si>
  <si>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</si>
  <si>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</si>
  <si>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</si>
  <si>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</si>
  <si>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</si>
  <si>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</si>
  <si>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</si>
  <si>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</si>
  <si>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</si>
  <si>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</si>
  <si>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</si>
  <si>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</si>
  <si>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</si>
  <si>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</si>
  <si>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</si>
  <si>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</si>
  <si>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</si>
  <si>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</si>
  <si>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</si>
  <si>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</si>
  <si>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</si>
  <si>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</si>
  <si>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</si>
  <si>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</si>
  <si>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</si>
  <si>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</si>
  <si>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</si>
  <si>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</si>
  <si>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</si>
  <si>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</si>
  <si>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</si>
  <si>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</si>
  <si>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</si>
  <si>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</si>
  <si>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</si>
  <si>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</si>
  <si>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</si>
  <si>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</si>
  <si>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</si>
  <si>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</si>
  <si>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</si>
  <si>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</si>
  <si>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</si>
  <si>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</si>
  <si>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</si>
  <si>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</si>
  <si>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</si>
  <si>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</si>
  <si>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</si>
  <si>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</si>
  <si>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</si>
  <si>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</si>
  <si>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</si>
  <si>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</si>
  <si>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</si>
  <si>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</si>
  <si>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</si>
  <si>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</si>
  <si>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</si>
  <si>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</si>
  <si>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</si>
  <si>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</si>
  <si>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</si>
  <si>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</si>
  <si>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</si>
  <si>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</si>
  <si>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</si>
  <si>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</si>
  <si>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</si>
  <si>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</si>
  <si>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</si>
  <si>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</si>
  <si>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</si>
  <si>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</si>
  <si>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</si>
  <si>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</si>
  <si>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</si>
  <si>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</si>
  <si>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</si>
  <si>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</si>
  <si>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</si>
  <si>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</si>
  <si>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</si>
  <si>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</si>
  <si>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</si>
  <si>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</si>
  <si>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</si>
  <si>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</si>
  <si>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</si>
  <si>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</si>
  <si>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</si>
  <si>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</si>
  <si>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</si>
  <si>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</si>
  <si>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</si>
  <si>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</si>
  <si>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</si>
  <si>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</si>
  <si>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</si>
  <si>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</si>
  <si>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</si>
  <si>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</si>
  <si>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</si>
  <si>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</si>
  <si>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</si>
  <si>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</si>
  <si>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</si>
  <si>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</si>
  <si>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</si>
  <si>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</si>
  <si>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</si>
  <si>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</si>
  <si>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</si>
  <si>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</si>
  <si>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</si>
  <si>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</si>
  <si>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</si>
  <si>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</si>
  <si>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</si>
  <si>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</si>
  <si>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</si>
  <si>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</si>
  <si>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</si>
  <si>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</si>
  <si>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</si>
  <si>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</si>
  <si>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</si>
  <si>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</si>
  <si>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</si>
  <si>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</si>
  <si>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</si>
  <si>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</si>
  <si>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</si>
  <si>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</si>
  <si>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</si>
  <si>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</si>
  <si>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</si>
  <si>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</si>
  <si>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</si>
  <si>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</si>
  <si>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</si>
  <si>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</si>
  <si>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</si>
  <si>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</si>
  <si>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</si>
  <si>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</si>
  <si>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</si>
  <si>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</si>
  <si>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</si>
  <si>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</si>
  <si>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</si>
  <si>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</si>
  <si>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</si>
  <si>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</si>
  <si>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</si>
  <si>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</si>
  <si>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</si>
  <si>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</si>
  <si>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</si>
  <si>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</si>
  <si>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</si>
  <si>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</si>
  <si>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</si>
  <si>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</si>
  <si>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</si>
  <si>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</si>
  <si>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</si>
  <si>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</si>
  <si>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</si>
  <si>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</si>
  <si>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</si>
  <si>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</si>
  <si>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</si>
  <si>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</si>
  <si>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</si>
  <si>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</si>
  <si>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</si>
  <si>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</si>
  <si>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</si>
  <si>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</si>
  <si>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</si>
  <si>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</si>
  <si>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</si>
  <si>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</si>
  <si>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</si>
  <si>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</si>
  <si>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</si>
  <si>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</si>
  <si>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</si>
  <si>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</si>
  <si>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</si>
  <si>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</si>
  <si>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</si>
  <si>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</si>
  <si>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</si>
  <si>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</si>
  <si>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</si>
  <si>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</si>
  <si>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</si>
  <si>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</si>
  <si>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</si>
  <si>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</si>
  <si>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</si>
  <si>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</si>
  <si>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</si>
  <si>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</si>
  <si>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</si>
  <si>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</si>
  <si>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</si>
  <si>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</si>
  <si>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</si>
  <si>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</si>
  <si>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</si>
  <si>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</si>
  <si>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</si>
  <si>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</si>
  <si>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</si>
  <si>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</si>
  <si>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</si>
  <si>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</si>
  <si>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</si>
  <si>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</si>
  <si>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</si>
  <si>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</si>
  <si>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</si>
  <si>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</si>
  <si>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</si>
  <si>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</si>
  <si>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</si>
  <si>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</si>
  <si>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</si>
  <si>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</si>
  <si>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</si>
  <si>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</si>
  <si>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</si>
  <si>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</si>
  <si>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</si>
  <si>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</si>
  <si>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</si>
  <si>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</si>
  <si>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</si>
  <si>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</si>
  <si>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</si>
  <si>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</si>
  <si>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</si>
  <si>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</si>
  <si>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</si>
  <si>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</si>
  <si>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</si>
  <si>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</si>
  <si>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</si>
  <si>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</si>
  <si>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</si>
  <si>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</si>
  <si>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</si>
  <si>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</si>
  <si>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</si>
  <si>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</si>
  <si>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</si>
  <si>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</si>
  <si>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</si>
  <si>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</si>
  <si>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</si>
  <si>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</si>
  <si>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</si>
  <si>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</si>
  <si>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</si>
  <si>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</si>
  <si>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</si>
  <si>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</si>
  <si>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</si>
  <si>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</si>
  <si>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</si>
  <si>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</si>
  <si>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</si>
  <si>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</si>
  <si>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</si>
  <si>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</si>
  <si>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</si>
  <si>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</si>
  <si>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</si>
  <si>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</si>
  <si>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</si>
  <si>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</si>
  <si>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</si>
  <si>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</si>
  <si>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</si>
  <si>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</si>
  <si>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</si>
  <si>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</si>
  <si>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</si>
  <si>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</si>
  <si>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</si>
  <si>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</si>
  <si>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</si>
  <si>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</si>
  <si>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</si>
  <si>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</si>
  <si>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</si>
  <si>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</si>
  <si>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</si>
  <si>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</si>
  <si>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</si>
  <si>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</si>
  <si>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</si>
  <si>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</si>
  <si>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</si>
  <si>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</si>
  <si>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</si>
  <si>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</si>
  <si>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</si>
  <si>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</si>
  <si>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</si>
  <si>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</si>
  <si>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</si>
  <si>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</si>
  <si>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</si>
  <si>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</si>
  <si>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</si>
  <si>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</si>
  <si>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</si>
  <si>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</si>
  <si>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</si>
  <si>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</si>
  <si>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</si>
  <si>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</si>
  <si>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</si>
  <si>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</si>
  <si>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</si>
  <si>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</si>
  <si>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</si>
  <si>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</si>
  <si>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</si>
  <si>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</si>
  <si>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</si>
  <si>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</si>
  <si>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</si>
  <si>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</si>
  <si>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</si>
  <si>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</si>
  <si>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</si>
  <si>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</si>
  <si>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</si>
  <si>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</si>
  <si>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</si>
  <si>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</si>
  <si>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</si>
  <si>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</si>
  <si>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</si>
  <si>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</si>
  <si>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</si>
  <si>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</si>
  <si>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</si>
  <si>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</si>
  <si>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</si>
  <si>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</si>
  <si>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</si>
  <si>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</si>
  <si>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</si>
  <si>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</si>
  <si>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</si>
  <si>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</si>
  <si>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</si>
  <si>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</si>
  <si>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</si>
  <si>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</si>
  <si>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</si>
  <si>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</si>
  <si>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</si>
  <si>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</si>
  <si>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</si>
  <si>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</si>
  <si>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</si>
  <si>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</si>
  <si>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</si>
  <si>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</si>
  <si>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</si>
  <si>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</si>
  <si>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</si>
  <si>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</si>
  <si>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</si>
  <si>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</si>
  <si>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</si>
  <si>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</si>
  <si>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</si>
  <si>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</si>
  <si>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</si>
  <si>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</si>
  <si>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</si>
  <si>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</si>
  <si>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</si>
  <si>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</si>
  <si>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</si>
  <si>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</si>
  <si>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</si>
  <si>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</si>
  <si>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</si>
  <si>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</si>
  <si>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</si>
  <si>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</si>
  <si>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</si>
  <si>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</si>
  <si>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</si>
  <si>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</si>
  <si>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</si>
  <si>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</si>
  <si>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</si>
  <si>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</si>
  <si>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</si>
  <si>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</si>
  <si>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</si>
  <si>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</si>
  <si>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</si>
  <si>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</si>
  <si>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</si>
  <si>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</si>
  <si>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</si>
  <si>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</si>
  <si>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</si>
  <si>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</si>
  <si>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</si>
  <si>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</si>
  <si>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</si>
  <si>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</si>
  <si>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</si>
  <si>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</si>
  <si>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</si>
  <si>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</si>
  <si>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</si>
  <si>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</si>
  <si>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</si>
  <si>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</si>
  <si>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</si>
  <si>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</si>
  <si>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</si>
  <si>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</si>
  <si>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</si>
  <si>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</si>
  <si>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</si>
  <si>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</si>
  <si>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</si>
  <si>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</si>
  <si>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</si>
  <si>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</si>
  <si>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</si>
  <si>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</si>
  <si>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</si>
  <si>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</si>
  <si>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</si>
  <si>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</si>
  <si>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</si>
  <si>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</si>
  <si>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</si>
  <si>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</si>
  <si>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</si>
  <si>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</si>
  <si>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</si>
  <si>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</si>
  <si>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</si>
  <si>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</si>
  <si>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</si>
  <si>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</si>
  <si>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</si>
  <si>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</si>
  <si>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</si>
  <si>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</si>
  <si>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</si>
  <si>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</si>
  <si>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</si>
  <si>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</si>
  <si>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</si>
  <si>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</si>
  <si>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</si>
  <si>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</si>
  <si>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</si>
  <si>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</si>
  <si>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</si>
  <si>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</si>
  <si>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</si>
  <si>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</si>
  <si>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</si>
  <si>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</si>
  <si>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</si>
  <si>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</si>
  <si>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</si>
  <si>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</si>
  <si>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</si>
  <si>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</si>
  <si>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</si>
  <si>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</si>
  <si>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</si>
  <si>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</si>
  <si>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</si>
  <si>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</si>
  <si>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</si>
  <si>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</si>
  <si>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</si>
  <si>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</si>
  <si>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</si>
  <si>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</si>
  <si>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</si>
  <si>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</si>
  <si>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</si>
  <si>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</si>
  <si>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</si>
  <si>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</si>
  <si>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</si>
  <si>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</si>
  <si>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</si>
  <si>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</si>
  <si>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</si>
  <si>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</si>
  <si>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</si>
  <si>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</si>
  <si>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</si>
  <si>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</si>
  <si>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</si>
  <si>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</si>
  <si>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</si>
  <si>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</si>
  <si>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</si>
  <si>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</si>
  <si>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</si>
  <si>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</si>
  <si>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</si>
  <si>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</si>
  <si>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</si>
  <si>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</si>
  <si>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</si>
  <si>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</si>
  <si>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</si>
  <si>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</si>
  <si>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</si>
  <si>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</si>
  <si>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</si>
  <si>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</si>
  <si>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</si>
  <si>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</si>
  <si>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</si>
  <si>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</si>
  <si>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</si>
  <si>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</si>
  <si>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</si>
  <si>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</si>
  <si>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</si>
  <si>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</si>
  <si>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</si>
  <si>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</si>
  <si>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</si>
  <si>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</si>
  <si>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</si>
  <si>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</si>
  <si>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</si>
  <si>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</si>
  <si>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</si>
  <si>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</si>
  <si>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</si>
  <si>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</si>
  <si>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</si>
  <si>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</si>
  <si>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</si>
  <si>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</si>
  <si>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</si>
  <si>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</si>
  <si>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</si>
  <si>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</si>
  <si>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</si>
  <si>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</si>
  <si>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</si>
  <si>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</si>
  <si>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</si>
  <si>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</si>
  <si>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</si>
  <si>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</si>
  <si>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</si>
  <si>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</si>
  <si>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</si>
  <si>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</si>
  <si>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</si>
  <si>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</si>
  <si>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</si>
  <si>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</si>
  <si>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</si>
  <si>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</si>
  <si>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</si>
  <si>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</si>
  <si>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</si>
  <si>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</si>
  <si>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</si>
  <si>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</si>
  <si>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</si>
  <si>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</si>
  <si>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</si>
  <si>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</si>
  <si>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</si>
  <si>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</si>
  <si>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</si>
  <si>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</si>
  <si>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</si>
  <si>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</si>
  <si>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</si>
  <si>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</si>
  <si>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</si>
  <si>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</si>
  <si>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</si>
  <si>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</si>
  <si>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</si>
  <si>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</si>
  <si>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</si>
  <si>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</si>
  <si>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</si>
  <si>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</si>
  <si>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</si>
  <si>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</si>
  <si>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</si>
  <si>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</si>
  <si>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</si>
  <si>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</si>
  <si>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</si>
  <si>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</si>
  <si>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</si>
  <si>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</si>
  <si>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</si>
  <si>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</si>
  <si>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</si>
  <si>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</si>
  <si>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</si>
  <si>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</si>
  <si>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</si>
  <si>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</si>
  <si>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</si>
  <si>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</si>
  <si>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</si>
  <si>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</si>
  <si>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</si>
  <si>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</si>
  <si>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</si>
  <si>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</si>
  <si>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</si>
  <si>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</si>
  <si>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</si>
  <si>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</si>
  <si>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</si>
  <si>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</si>
  <si>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</si>
  <si>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</si>
  <si>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</si>
  <si>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</si>
  <si>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</si>
  <si>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</si>
  <si>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</si>
  <si>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</si>
  <si>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</si>
  <si>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</si>
  <si>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</si>
  <si>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</si>
  <si>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</si>
  <si>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</si>
  <si>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</si>
  <si>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</si>
  <si>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</si>
  <si>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</si>
  <si>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</si>
  <si>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</si>
  <si>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</si>
  <si>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</si>
  <si>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</si>
  <si>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</si>
  <si>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</si>
  <si>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</si>
  <si>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</si>
  <si>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</si>
  <si>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</si>
  <si>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</si>
  <si>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</si>
  <si>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</si>
  <si>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</si>
  <si>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</si>
  <si>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</si>
  <si>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</si>
  <si>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</si>
  <si>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</si>
  <si>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</si>
  <si>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</si>
  <si>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</si>
  <si>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</si>
  <si>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</si>
  <si>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</si>
  <si>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</si>
  <si>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</si>
  <si>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</si>
  <si>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</si>
  <si>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</si>
  <si>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</si>
  <si>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</si>
  <si>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</si>
  <si>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</si>
  <si>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</si>
  <si>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</si>
  <si>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</si>
  <si>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</si>
  <si>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</si>
  <si>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</si>
  <si>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</si>
  <si>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</si>
  <si>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</si>
  <si>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</si>
  <si>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</si>
  <si>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</si>
  <si>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</si>
  <si>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</si>
  <si>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</si>
  <si>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</si>
  <si>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</si>
  <si>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</si>
  <si>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</si>
  <si>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</si>
  <si>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</si>
  <si>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</si>
  <si>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</si>
  <si>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</si>
  <si>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</si>
  <si>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</si>
  <si>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</si>
  <si>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</si>
  <si>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</si>
  <si>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</si>
  <si>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</si>
  <si>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</si>
  <si>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</si>
  <si>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</si>
  <si>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</si>
  <si>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</si>
  <si>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</si>
  <si>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</si>
  <si>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</si>
  <si>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</si>
  <si>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</si>
  <si>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</si>
  <si>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</si>
  <si>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</si>
  <si>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</si>
  <si>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</si>
  <si>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</si>
  <si>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</si>
  <si>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</si>
  <si>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</si>
  <si>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</si>
  <si>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</si>
  <si>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</si>
  <si>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</si>
  <si>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</si>
  <si>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</si>
  <si>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</si>
  <si>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</si>
  <si>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</si>
  <si>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</si>
  <si>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</si>
  <si>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</si>
  <si>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</si>
  <si>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</si>
  <si>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</si>
  <si>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</si>
  <si>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</si>
  <si>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</si>
  <si>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</si>
  <si>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</si>
  <si>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</si>
  <si>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</si>
  <si>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</si>
  <si>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</si>
  <si>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</si>
  <si>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</si>
  <si>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</si>
  <si>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</si>
  <si>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</si>
  <si>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</si>
  <si>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</si>
  <si>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</si>
  <si>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</si>
  <si>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</si>
  <si>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</si>
  <si>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</si>
  <si>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</si>
  <si>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</si>
  <si>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</si>
  <si>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</si>
  <si>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</si>
  <si>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</si>
  <si>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</si>
  <si>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</si>
  <si>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</si>
  <si>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</si>
  <si>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</si>
  <si>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</si>
  <si>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</si>
  <si>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</si>
  <si>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</si>
  <si>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</si>
  <si>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</si>
  <si>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</si>
  <si>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</si>
  <si>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</si>
  <si>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</si>
  <si>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</si>
  <si>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</si>
  <si>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</si>
  <si>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</si>
  <si>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</si>
  <si>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</si>
  <si>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</si>
  <si>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</si>
  <si>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</si>
  <si>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</si>
  <si>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</si>
  <si>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</si>
  <si>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</si>
  <si>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</si>
  <si>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</si>
  <si>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</si>
  <si>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</si>
  <si>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</si>
  <si>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</si>
  <si>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</si>
  <si>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</si>
  <si>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</si>
  <si>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</si>
  <si>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</si>
  <si>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</si>
  <si>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</si>
  <si>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</si>
  <si>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</si>
  <si>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</si>
  <si>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</si>
  <si>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</si>
  <si>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</si>
  <si>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</si>
  <si>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</si>
  <si>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</si>
  <si>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</si>
  <si>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</si>
  <si>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</si>
  <si>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</si>
  <si>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</si>
  <si>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</si>
  <si>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</si>
  <si>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</si>
  <si>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</si>
  <si>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</si>
  <si>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</si>
  <si>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</si>
  <si>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</si>
  <si>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</si>
  <si>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</si>
  <si>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</si>
  <si>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</si>
  <si>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</si>
  <si>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</si>
  <si>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</si>
  <si>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</si>
  <si>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</si>
  <si>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</si>
  <si>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</si>
  <si>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</si>
  <si>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</si>
  <si>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</si>
  <si>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</si>
  <si>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</si>
  <si>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</si>
  <si>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</si>
  <si>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</si>
  <si>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</si>
  <si>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</si>
  <si>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</si>
  <si>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</si>
  <si>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</si>
  <si>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</si>
  <si>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</si>
  <si>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</si>
  <si>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</si>
  <si>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</si>
  <si>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</si>
  <si>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</si>
  <si>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</si>
  <si>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</si>
  <si>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</si>
  <si>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</si>
  <si>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</si>
  <si>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</si>
  <si>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</si>
  <si>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</si>
  <si>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</si>
  <si>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</si>
  <si>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</si>
  <si>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</si>
  <si>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</si>
  <si>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</si>
  <si>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</si>
  <si>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</si>
  <si>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</si>
  <si>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</si>
  <si>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</si>
  <si>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</si>
  <si>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</si>
  <si>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</si>
  <si>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</si>
  <si>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</si>
  <si>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</si>
  <si>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</si>
  <si>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</si>
  <si>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</si>
  <si>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</si>
  <si>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</si>
  <si>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</si>
  <si>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</si>
  <si>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</si>
  <si>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</si>
  <si>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</si>
  <si>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</si>
  <si>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</si>
  <si>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</si>
  <si>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</si>
  <si>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</si>
  <si>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</si>
  <si>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</si>
  <si>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</si>
  <si>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</si>
  <si>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</si>
  <si>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</si>
  <si>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</si>
  <si>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</si>
  <si>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</si>
  <si>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</si>
  <si>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</si>
  <si>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</si>
  <si>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</si>
  <si>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</si>
  <si>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</si>
  <si>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</si>
  <si>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</si>
  <si>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</si>
  <si>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</si>
  <si>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</si>
  <si>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</si>
  <si>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</si>
  <si>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</si>
  <si>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</si>
  <si>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</si>
  <si>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</si>
  <si>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</si>
  <si>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</si>
  <si>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</si>
  <si>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</si>
  <si>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</si>
  <si>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</si>
  <si>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</si>
  <si>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</si>
  <si>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</si>
  <si>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</si>
  <si>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</si>
  <si>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</si>
  <si>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</si>
  <si>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</si>
  <si>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</si>
  <si>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</si>
  <si>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</si>
  <si>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</si>
  <si>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</si>
  <si>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</si>
  <si>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</si>
  <si>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</si>
  <si>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</si>
  <si>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</si>
  <si>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</si>
  <si>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</si>
  <si>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</si>
  <si>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</si>
  <si>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</si>
  <si>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</si>
  <si>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</si>
  <si>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</si>
  <si>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</si>
  <si>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</si>
  <si>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</si>
  <si>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</si>
  <si>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</si>
  <si>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</si>
  <si>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</si>
  <si>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</si>
  <si>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</si>
  <si>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</si>
  <si>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</si>
  <si>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</si>
  <si>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</si>
  <si>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</si>
  <si>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</si>
  <si>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</si>
  <si>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</si>
  <si>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</si>
  <si>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</si>
  <si>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</si>
  <si>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</si>
  <si>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</si>
  <si>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</si>
  <si>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</si>
  <si>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</si>
  <si>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</si>
  <si>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</si>
  <si>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</si>
  <si>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</si>
  <si>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</si>
  <si>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</si>
  <si>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</si>
  <si>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</si>
  <si>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</si>
  <si>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</si>
  <si>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</si>
  <si>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</si>
  <si>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</si>
  <si>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</si>
  <si>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</si>
  <si>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</si>
  <si>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</si>
  <si>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</si>
  <si>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</si>
  <si>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</si>
  <si>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</si>
  <si>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</si>
  <si>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</si>
  <si>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</si>
  <si>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</si>
  <si>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</si>
  <si>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</si>
  <si>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</si>
  <si>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</si>
  <si>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</si>
  <si>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</si>
  <si>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</si>
  <si>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</si>
  <si>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</si>
  <si>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</si>
  <si>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</si>
  <si>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</si>
  <si>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</si>
  <si>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</si>
  <si>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</si>
  <si>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</si>
  <si>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</si>
  <si>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</si>
  <si>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</si>
  <si>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</si>
  <si>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</si>
  <si>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</si>
  <si>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</si>
  <si>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</si>
  <si>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</si>
  <si>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</si>
  <si>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</si>
  <si>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</si>
  <si>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</si>
  <si>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</si>
  <si>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</si>
  <si>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</si>
  <si>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</si>
  <si>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</si>
  <si>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</si>
  <si>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</si>
  <si>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</si>
  <si>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</si>
  <si>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</si>
  <si>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</si>
  <si>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</si>
  <si>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</si>
  <si>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</si>
  <si>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</si>
  <si>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</si>
  <si>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</si>
  <si>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</si>
  <si>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</si>
  <si>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</si>
  <si>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</si>
  <si>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</si>
  <si>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</si>
  <si>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</si>
  <si>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</si>
  <si>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</si>
  <si>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</si>
  <si>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</si>
  <si>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</si>
  <si>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</si>
  <si>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</si>
  <si>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</si>
  <si>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</si>
  <si>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</si>
  <si>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</si>
  <si>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</si>
  <si>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</si>
  <si>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</si>
  <si>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</si>
  <si>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</si>
  <si>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</si>
  <si>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</si>
  <si>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</si>
  <si>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</si>
  <si>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</si>
  <si>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</si>
  <si>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</si>
  <si>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</si>
  <si>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</si>
  <si>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</si>
  <si>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</si>
  <si>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</si>
  <si>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</si>
  <si>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</si>
  <si>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</si>
  <si>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</si>
  <si>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</si>
  <si>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</si>
  <si>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</si>
  <si>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</si>
  <si>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</si>
  <si>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</si>
  <si>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</si>
  <si>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</si>
  <si>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</si>
  <si>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</si>
  <si>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</si>
  <si>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</si>
  <si>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</si>
  <si>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</si>
  <si>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</si>
  <si>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</si>
  <si>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</si>
  <si>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</si>
  <si>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</si>
  <si>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</si>
  <si>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</si>
  <si>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</si>
  <si>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</si>
  <si>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</si>
  <si>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</si>
  <si>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</si>
  <si>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</si>
  <si>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</si>
  <si>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</si>
  <si>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</si>
  <si>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</si>
  <si>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</si>
  <si>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</si>
  <si>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</si>
  <si>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</si>
  <si>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</si>
  <si>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</si>
  <si>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</si>
  <si>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</si>
  <si>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</si>
  <si>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</si>
  <si>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</si>
  <si>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</si>
  <si>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</si>
  <si>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</si>
  <si>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</si>
  <si>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</si>
  <si>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</si>
  <si>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</si>
  <si>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</si>
  <si>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</si>
  <si>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</si>
  <si>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</si>
  <si>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</si>
  <si>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</si>
  <si>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</si>
  <si>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</si>
  <si>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</si>
  <si>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</si>
  <si>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</si>
  <si>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</si>
  <si>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</si>
  <si>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</si>
  <si>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</si>
  <si>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</si>
  <si>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</si>
  <si>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</si>
  <si>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</si>
  <si>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</si>
  <si>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</si>
  <si>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</si>
  <si>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</si>
  <si>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</si>
  <si>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</si>
  <si>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</si>
  <si>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</si>
  <si>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</si>
  <si>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</si>
  <si>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</si>
  <si>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</si>
  <si>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</si>
  <si>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</si>
  <si>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</si>
  <si>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</si>
  <si>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</si>
  <si>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</si>
  <si>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</si>
  <si>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</si>
  <si>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</si>
  <si>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</si>
  <si>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</si>
  <si>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</si>
  <si>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</si>
  <si>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</si>
  <si>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</si>
  <si>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</si>
  <si>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</si>
  <si>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</si>
  <si>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</si>
  <si>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</si>
  <si>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</si>
  <si>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</si>
  <si>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</si>
  <si>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</si>
  <si>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</si>
  <si>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</si>
  <si>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</si>
  <si>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</si>
  <si>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</si>
  <si>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</si>
  <si>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</si>
  <si>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</si>
  <si>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</si>
  <si>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</si>
  <si>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</si>
  <si>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</si>
  <si>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</si>
  <si>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</si>
  <si>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</si>
  <si>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</si>
  <si>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</si>
  <si>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</si>
  <si>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</si>
  <si>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</si>
  <si>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</si>
  <si>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</si>
  <si>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</si>
  <si>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</si>
  <si>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</si>
  <si>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</si>
  <si>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</si>
  <si>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</si>
  <si>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</si>
  <si>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</si>
  <si>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</si>
  <si>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</si>
  <si>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</si>
  <si>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</si>
  <si>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</si>
  <si>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</si>
  <si>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</si>
  <si>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</si>
  <si>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</si>
  <si>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</si>
  <si>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</si>
  <si>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</si>
  <si>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</si>
  <si>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</si>
  <si>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</si>
  <si>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</si>
  <si>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</si>
  <si>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</si>
  <si>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</si>
  <si>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</si>
  <si>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</si>
  <si>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</si>
  <si>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</si>
  <si>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</si>
  <si>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</si>
  <si>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</si>
  <si>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</si>
  <si>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</si>
  <si>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</si>
  <si>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</si>
  <si>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</si>
  <si>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</si>
  <si>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</si>
  <si>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</si>
  <si>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</si>
  <si>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</si>
  <si>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</si>
  <si>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</si>
  <si>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</si>
  <si>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</si>
  <si>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</si>
  <si>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</si>
  <si>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</si>
  <si>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</si>
  <si>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</si>
  <si>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</si>
  <si>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</si>
  <si>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</si>
  <si>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</si>
  <si>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</si>
  <si>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</si>
  <si>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</si>
  <si>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</si>
  <si>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</si>
  <si>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</si>
  <si>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</si>
  <si>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</si>
  <si>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</si>
  <si>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</si>
  <si>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</si>
  <si>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</si>
  <si>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</si>
  <si>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</si>
  <si>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</si>
  <si>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</si>
  <si>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</si>
  <si>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</si>
  <si>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</si>
  <si>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</si>
  <si>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</si>
  <si>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</si>
  <si>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</si>
  <si>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</si>
  <si>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</si>
  <si>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</si>
  <si>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</si>
  <si>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</si>
  <si>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</si>
  <si>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</si>
  <si>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</si>
  <si>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</si>
  <si>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</si>
  <si>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</si>
  <si>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</si>
  <si>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</si>
  <si>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</si>
  <si>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</si>
  <si>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</si>
  <si>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</si>
  <si>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</si>
  <si>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</si>
  <si>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</si>
  <si>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</si>
  <si>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</si>
  <si>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</si>
  <si>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</si>
  <si>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</si>
  <si>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</si>
  <si>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</si>
  <si>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</si>
  <si>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</si>
  <si>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</si>
  <si>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</si>
  <si>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</si>
  <si>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</si>
  <si>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</si>
  <si>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</si>
  <si>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</si>
  <si>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</si>
  <si>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</si>
  <si>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</si>
  <si>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</si>
  <si>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</si>
  <si>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</si>
  <si>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</si>
  <si>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</si>
  <si>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</si>
  <si>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</si>
  <si>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</si>
  <si>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</si>
  <si>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</si>
  <si>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</si>
  <si>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</si>
  <si>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</si>
  <si>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</si>
  <si>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</si>
  <si>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</si>
  <si>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</si>
  <si>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</si>
  <si>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</si>
  <si>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</si>
  <si>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</si>
  <si>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</si>
  <si>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</si>
  <si>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</si>
  <si>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</si>
  <si>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</si>
  <si>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</si>
  <si>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</si>
  <si>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</si>
  <si>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</si>
  <si>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</si>
  <si>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</si>
  <si>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</si>
  <si>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</si>
  <si>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</si>
  <si>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</si>
  <si>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</si>
  <si>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</si>
  <si>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</si>
  <si>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</si>
  <si>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</si>
  <si>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</si>
  <si>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</si>
  <si>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</si>
  <si>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</si>
  <si>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</si>
  <si>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</si>
  <si>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</si>
  <si>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</si>
  <si>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</si>
  <si>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</si>
  <si>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</si>
  <si>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</si>
  <si>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</si>
  <si>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</si>
  <si>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</si>
  <si>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</si>
  <si>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</si>
  <si>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</si>
  <si>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</si>
  <si>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</si>
  <si>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</si>
  <si>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</si>
  <si>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</si>
  <si>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</si>
  <si>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</si>
  <si>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</si>
  <si>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</si>
  <si>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</si>
  <si>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</si>
  <si>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</si>
  <si>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</si>
  <si>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</si>
  <si>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</si>
  <si>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</si>
  <si>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</si>
  <si>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</si>
  <si>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</si>
  <si>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</si>
  <si>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</si>
  <si>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</si>
  <si>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</si>
  <si>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</si>
  <si>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</si>
  <si>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</si>
  <si>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</si>
  <si>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</si>
  <si>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</si>
  <si>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</si>
  <si>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</si>
  <si>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</si>
  <si>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</si>
  <si>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</si>
  <si>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</si>
  <si>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</si>
  <si>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</si>
  <si>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</si>
  <si>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</si>
  <si>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</si>
  <si>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</si>
  <si>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</si>
  <si>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</si>
  <si>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</si>
  <si>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</si>
  <si>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</si>
  <si>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</si>
  <si>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</si>
  <si>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</si>
  <si>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</si>
  <si>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</si>
  <si>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</si>
  <si>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</si>
  <si>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</si>
  <si>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</si>
  <si>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</si>
  <si>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</si>
  <si>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</si>
  <si>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</si>
  <si>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</si>
  <si>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</si>
  <si>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</si>
  <si>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</si>
  <si>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</si>
  <si>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</si>
  <si>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</si>
  <si>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</si>
  <si>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</si>
  <si>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</si>
  <si>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</si>
  <si>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</si>
  <si>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</si>
  <si>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</si>
  <si>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</si>
  <si>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</si>
  <si>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</si>
  <si>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</si>
  <si>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</si>
  <si>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</si>
  <si>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</si>
  <si>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</si>
  <si>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</si>
  <si>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</si>
  <si>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</si>
  <si>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</si>
  <si>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</si>
  <si>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</si>
  <si>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</si>
  <si>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</si>
  <si>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</si>
  <si>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</si>
  <si>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</si>
  <si>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</si>
  <si>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</si>
  <si>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</si>
  <si>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</si>
  <si>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</si>
  <si>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</si>
  <si>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</si>
  <si>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</si>
  <si>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</si>
  <si>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</si>
  <si>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</si>
  <si>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</si>
  <si>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</si>
  <si>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</si>
  <si>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</si>
  <si>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</si>
  <si>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</si>
  <si>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</si>
  <si>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</si>
  <si>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</si>
  <si>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</si>
  <si>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</si>
  <si>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</si>
  <si>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</si>
  <si>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</si>
  <si>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</si>
  <si>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</si>
  <si>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</si>
  <si>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</si>
  <si>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</si>
  <si>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</si>
  <si>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</si>
  <si>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</si>
  <si>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</si>
  <si>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</si>
  <si>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</si>
  <si>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</si>
  <si>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</si>
  <si>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</si>
  <si>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</si>
  <si>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</si>
  <si>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</si>
  <si>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</si>
  <si>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</si>
  <si>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</si>
  <si>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</si>
  <si>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</si>
  <si>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</si>
  <si>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</si>
  <si>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</si>
  <si>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</si>
  <si>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</si>
  <si>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</si>
  <si>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</si>
  <si>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</si>
  <si>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</si>
  <si>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</si>
  <si>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</si>
  <si>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</si>
  <si>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</si>
  <si>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</si>
  <si>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</si>
  <si>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</si>
  <si>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</si>
  <si>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</si>
  <si>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</si>
  <si>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</si>
  <si>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</si>
  <si>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</si>
  <si>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</si>
  <si>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</si>
  <si>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</si>
  <si>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</si>
  <si>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</si>
  <si>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</si>
  <si>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</si>
  <si>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</si>
  <si>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</si>
  <si>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</si>
  <si>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</si>
  <si>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</si>
  <si>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</si>
  <si>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</si>
  <si>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</si>
  <si>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</si>
  <si>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</si>
  <si>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</si>
  <si>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</si>
  <si>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</si>
  <si>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</si>
  <si>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</si>
  <si>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</si>
  <si>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</si>
  <si>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</si>
  <si>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</si>
  <si>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</si>
  <si>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</si>
  <si>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</si>
  <si>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</si>
  <si>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</si>
  <si>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</si>
  <si>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</si>
  <si>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</si>
  <si>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</si>
  <si>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</si>
  <si>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</si>
  <si>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</si>
  <si>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</si>
  <si>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</si>
  <si>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</si>
  <si>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</si>
  <si>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</si>
  <si>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</si>
  <si>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</si>
  <si>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</si>
  <si>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</si>
  <si>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</si>
  <si>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</si>
  <si>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</si>
  <si>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</si>
  <si>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</si>
  <si>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</si>
  <si>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</si>
  <si>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</si>
  <si>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</si>
  <si>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</si>
  <si>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</si>
  <si>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</si>
  <si>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</si>
  <si>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</si>
  <si>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</si>
  <si>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</si>
  <si>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</si>
  <si>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</si>
  <si>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</si>
  <si>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</si>
  <si>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</si>
  <si>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</si>
  <si>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</si>
  <si>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</si>
  <si>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</si>
  <si>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</si>
  <si>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</si>
  <si>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</si>
  <si>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</si>
  <si>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</si>
  <si>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</si>
  <si>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</si>
  <si>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</si>
  <si>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</si>
  <si>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</si>
  <si>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</si>
  <si>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</si>
  <si>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</si>
  <si>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</si>
  <si>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</si>
  <si>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</si>
  <si>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</si>
  <si>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</si>
  <si>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</si>
  <si>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</si>
  <si>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</si>
  <si>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</si>
  <si>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</si>
  <si>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</si>
  <si>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</si>
  <si>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</si>
  <si>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</si>
  <si>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</si>
  <si>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</si>
  <si>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</si>
  <si>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</si>
  <si>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</si>
  <si>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</si>
  <si>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</si>
  <si>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</si>
  <si>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</si>
  <si>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</si>
  <si>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</si>
  <si>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</si>
  <si>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</si>
  <si>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</si>
  <si>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</si>
  <si>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</si>
  <si>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</si>
  <si>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</si>
  <si>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</si>
  <si>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</si>
  <si>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</si>
  <si>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</si>
  <si>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</si>
  <si>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</si>
  <si>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</si>
  <si>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</si>
  <si>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</si>
  <si>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</si>
  <si>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</si>
  <si>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</si>
  <si>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</si>
  <si>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</si>
  <si>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</si>
  <si>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</si>
  <si>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</si>
  <si>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</si>
  <si>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</si>
  <si>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</si>
  <si>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</si>
  <si>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</si>
  <si>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</si>
  <si>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</si>
  <si>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</si>
  <si>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</si>
  <si>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</si>
  <si>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</si>
  <si>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</si>
  <si>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</si>
  <si>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</si>
  <si>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</si>
  <si>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</si>
  <si>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</si>
  <si>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</si>
  <si>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</si>
  <si>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</si>
  <si>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</si>
  <si>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</si>
  <si>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</si>
  <si>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</si>
  <si>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</si>
  <si>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</si>
  <si>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</si>
  <si>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</si>
  <si>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</si>
  <si>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</si>
  <si>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</si>
  <si>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</si>
  <si>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</si>
  <si>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</si>
  <si>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</si>
  <si>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</si>
  <si>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</si>
  <si>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</si>
  <si>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</si>
  <si>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</si>
  <si>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</si>
  <si>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</si>
  <si>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</si>
  <si>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</si>
  <si>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</si>
  <si>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</si>
  <si>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</si>
  <si>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</si>
  <si>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</si>
  <si>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</si>
  <si>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</si>
  <si>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</si>
  <si>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</si>
  <si>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</si>
  <si>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</si>
  <si>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</si>
  <si>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</si>
  <si>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</si>
  <si>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</si>
  <si>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</si>
  <si>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</si>
  <si>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</si>
  <si>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</si>
  <si>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</si>
  <si>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</si>
  <si>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</si>
  <si>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</si>
  <si>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</si>
  <si>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</si>
  <si>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</si>
  <si>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</si>
  <si>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</si>
  <si>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</si>
  <si>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</si>
  <si>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</si>
  <si>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</si>
  <si>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</si>
  <si>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</si>
  <si>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</si>
  <si>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</si>
  <si>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</si>
  <si>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</si>
  <si>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</si>
  <si>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</si>
  <si>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</si>
  <si>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</si>
  <si>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</si>
  <si>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</si>
  <si>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</si>
  <si>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</si>
  <si>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</si>
  <si>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</si>
  <si>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</si>
  <si>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</si>
  <si>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</si>
  <si>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</si>
  <si>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</si>
  <si>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</si>
  <si>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</si>
  <si>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</si>
  <si>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</si>
  <si>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</si>
  <si>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</si>
  <si>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</si>
  <si>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</si>
  <si>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</si>
  <si>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</si>
  <si>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</si>
  <si>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</si>
  <si>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</si>
  <si>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</si>
  <si>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</si>
  <si>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</si>
  <si>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</si>
  <si>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</si>
  <si>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</si>
  <si>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</si>
  <si>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</si>
  <si>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</si>
  <si>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</si>
  <si>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</si>
  <si>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</si>
  <si>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</si>
  <si>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</si>
  <si>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</si>
  <si>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</si>
  <si>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</si>
  <si>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</si>
  <si>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</si>
  <si>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</si>
  <si>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</si>
  <si>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</si>
  <si>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</si>
  <si>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</si>
  <si>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</si>
  <si>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</si>
  <si>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</si>
  <si>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</si>
  <si>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</si>
  <si>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</si>
  <si>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</si>
  <si>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</si>
  <si>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</si>
  <si>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</si>
  <si>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</si>
  <si>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</si>
  <si>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</si>
  <si>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</si>
  <si>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</si>
  <si>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</si>
  <si>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</si>
  <si>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</si>
  <si>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</si>
  <si>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</si>
  <si>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</si>
  <si>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</si>
  <si>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</si>
  <si>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</si>
  <si>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</si>
  <si>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</si>
  <si>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</si>
  <si>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</si>
  <si>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</si>
  <si>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</si>
  <si>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</si>
  <si>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</si>
  <si>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</si>
  <si>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</si>
  <si>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</si>
  <si>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</si>
  <si>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</si>
  <si>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</si>
  <si>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</si>
  <si>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</si>
  <si>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</si>
  <si>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</si>
  <si>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</si>
  <si>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</si>
  <si>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</si>
  <si>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</si>
  <si>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</si>
  <si>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</si>
  <si>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</si>
  <si>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</si>
  <si>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</si>
  <si>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</si>
  <si>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</si>
  <si>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</si>
  <si>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</si>
  <si>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</si>
  <si>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</si>
  <si>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</si>
  <si>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</si>
  <si>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</si>
  <si>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</si>
  <si>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</si>
  <si>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</si>
  <si>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</si>
  <si>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</si>
  <si>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</si>
  <si>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</si>
  <si>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</si>
  <si>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</si>
  <si>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</si>
  <si>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</si>
  <si>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</si>
  <si>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</si>
  <si>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</si>
  <si>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</si>
  <si>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</si>
  <si>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</si>
  <si>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</si>
  <si>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</si>
  <si>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</si>
  <si>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</si>
  <si>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</si>
  <si>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</si>
  <si>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</si>
  <si>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</si>
  <si>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</si>
  <si>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</si>
  <si>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</si>
  <si>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</si>
  <si>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</si>
  <si>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</si>
  <si>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</si>
  <si>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</si>
  <si>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</si>
  <si>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</si>
  <si>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</si>
  <si>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</si>
  <si>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</si>
  <si>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</si>
  <si>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</si>
  <si>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</si>
  <si>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</si>
  <si>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</si>
  <si>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</si>
  <si>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</si>
  <si>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</si>
  <si>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</si>
  <si>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</si>
  <si>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</si>
  <si>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</si>
  <si>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</si>
  <si>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</si>
  <si>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</si>
  <si>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</si>
  <si>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</si>
  <si>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</si>
  <si>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</si>
  <si>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</si>
  <si>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</si>
  <si>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</si>
  <si>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</si>
  <si>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</si>
  <si>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</si>
  <si>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</si>
  <si>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</si>
  <si>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</si>
  <si>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</si>
  <si>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</si>
  <si>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</si>
  <si>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</si>
  <si>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</si>
  <si>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</si>
  <si>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</si>
  <si>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</si>
  <si>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</si>
  <si>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</si>
  <si>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</si>
  <si>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</si>
  <si>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</si>
  <si>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</si>
  <si>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</si>
  <si>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</si>
  <si>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</si>
  <si>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</si>
  <si>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</si>
  <si>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</si>
  <si>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</si>
  <si>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</si>
  <si>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</si>
  <si>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</si>
  <si>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</si>
  <si>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</si>
  <si>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</si>
  <si>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</si>
  <si>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</si>
  <si>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</si>
  <si>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</si>
  <si>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</si>
  <si>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</si>
  <si>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</si>
  <si>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</si>
  <si>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</si>
  <si>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</si>
  <si>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</si>
  <si>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</si>
  <si>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</si>
  <si>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</si>
  <si>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</si>
  <si>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</si>
  <si>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</si>
  <si>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</si>
  <si>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</si>
  <si>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</si>
  <si>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</si>
  <si>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</si>
  <si>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</si>
  <si>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</si>
  <si>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</si>
  <si>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</si>
  <si>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</si>
  <si>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</si>
  <si>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</si>
  <si>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</si>
  <si>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</si>
  <si>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</si>
  <si>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</si>
  <si>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</si>
  <si>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</si>
  <si>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</si>
  <si>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</si>
  <si>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</si>
  <si>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</si>
  <si>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</si>
  <si>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</si>
  <si>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</si>
  <si>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</si>
  <si>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</si>
  <si>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</si>
  <si>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</si>
  <si>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</si>
  <si>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</si>
  <si>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</si>
  <si>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</si>
  <si>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</si>
  <si>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</si>
  <si>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</si>
  <si>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</si>
  <si>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</si>
  <si>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</si>
  <si>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</si>
  <si>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</si>
  <si>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</si>
  <si>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</si>
  <si>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</si>
  <si>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</si>
  <si>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</si>
  <si>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</si>
  <si>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</si>
  <si>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</si>
  <si>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</si>
  <si>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</si>
  <si>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</si>
  <si>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</si>
  <si>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</si>
  <si>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</si>
  <si>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</si>
  <si>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</si>
  <si>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</si>
  <si>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</si>
  <si>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</si>
  <si>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</si>
  <si>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</si>
  <si>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</si>
  <si>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</si>
  <si>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</si>
  <si>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</si>
  <si>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</si>
  <si>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</si>
  <si>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</si>
  <si>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</si>
  <si>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</si>
  <si>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</si>
  <si>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</si>
  <si>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</si>
  <si>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</si>
  <si>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</si>
  <si>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</si>
  <si>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</si>
  <si>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</si>
  <si>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</si>
  <si>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</si>
  <si>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</si>
  <si>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</si>
  <si>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</si>
  <si>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</si>
  <si>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</si>
  <si>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</si>
  <si>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</si>
  <si>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</si>
  <si>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</si>
  <si>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</si>
  <si>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</si>
  <si>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</si>
  <si>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</si>
  <si>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</si>
  <si>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</si>
  <si>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</si>
  <si>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</si>
  <si>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</si>
  <si>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</si>
  <si>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</si>
  <si>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</si>
  <si>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</si>
  <si>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</si>
  <si>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</si>
  <si>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</si>
  <si>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</si>
  <si>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</si>
  <si>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</si>
  <si>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</si>
  <si>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</si>
  <si>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</si>
  <si>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</si>
  <si>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</si>
  <si>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</si>
  <si>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</si>
  <si>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</si>
  <si>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</si>
  <si>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</si>
  <si>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</si>
  <si>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</si>
  <si>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</si>
  <si>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</si>
  <si>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</si>
  <si>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</si>
  <si>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</si>
  <si>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</si>
  <si>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</si>
  <si>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</si>
  <si>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</si>
  <si>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</si>
  <si>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</si>
  <si>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</si>
  <si>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</si>
  <si>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</si>
  <si>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</si>
  <si>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</si>
  <si>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</si>
  <si>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</si>
  <si>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</si>
  <si>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</si>
  <si>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</si>
  <si>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</si>
  <si>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</si>
  <si>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</si>
  <si>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</si>
  <si>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</si>
  <si>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</si>
  <si>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</si>
  <si>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</si>
  <si>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</si>
  <si>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</si>
  <si>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</si>
  <si>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</si>
  <si>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</si>
  <si>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</si>
  <si>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</si>
  <si>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</si>
  <si>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</si>
  <si>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</si>
  <si>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</si>
  <si>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</si>
  <si>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</si>
  <si>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</si>
  <si>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</si>
  <si>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</si>
  <si>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</si>
  <si>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</si>
  <si>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</si>
  <si>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</si>
  <si>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</si>
  <si>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</si>
  <si>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</si>
  <si>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</si>
  <si>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</si>
  <si>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</si>
  <si>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</si>
  <si>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</si>
  <si>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</si>
  <si>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</si>
  <si>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</si>
  <si>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</si>
  <si>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</si>
  <si>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</si>
  <si>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</si>
  <si>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</si>
  <si>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</si>
  <si>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</si>
  <si>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</si>
  <si>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</si>
  <si>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</si>
  <si>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</si>
  <si>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</si>
  <si>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</si>
  <si>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</si>
  <si>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</si>
  <si>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</si>
  <si>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</si>
  <si>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</si>
  <si>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</si>
  <si>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</si>
  <si>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</si>
  <si>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</si>
  <si>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</si>
  <si>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</si>
  <si>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</si>
  <si>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</si>
  <si>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</si>
  <si>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</si>
  <si>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</si>
  <si>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</si>
  <si>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</si>
  <si>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</si>
  <si>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</si>
  <si>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</si>
  <si>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</si>
  <si>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</si>
  <si>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</si>
  <si>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</si>
  <si>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</si>
  <si>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</si>
  <si>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</si>
  <si>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</si>
  <si>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</si>
  <si>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</si>
  <si>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</si>
  <si>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</si>
  <si>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</si>
  <si>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</si>
  <si>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</si>
  <si>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</si>
  <si>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</si>
  <si>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</si>
  <si>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</si>
  <si>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</si>
  <si>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</si>
  <si>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</si>
  <si>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</si>
  <si>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</si>
  <si>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</si>
  <si>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</si>
  <si>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</si>
  <si>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</si>
  <si>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</si>
  <si>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</si>
  <si>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</si>
  <si>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</si>
  <si>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</si>
  <si>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</si>
  <si>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</si>
  <si>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</si>
  <si>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</si>
  <si>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</si>
  <si>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</si>
  <si>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</si>
  <si>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</si>
  <si>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</si>
  <si>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</si>
  <si>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</si>
  <si>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</si>
  <si>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</si>
  <si>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</si>
  <si>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</si>
  <si>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</si>
  <si>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</si>
  <si>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</si>
  <si>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</si>
  <si>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</si>
  <si>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</si>
  <si>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</si>
  <si>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</si>
  <si>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</si>
  <si>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</si>
  <si>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</si>
  <si>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</si>
  <si>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</si>
  <si>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</si>
  <si>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</si>
  <si>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</si>
  <si>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</si>
  <si>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</si>
  <si>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</si>
  <si>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</si>
  <si>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</si>
  <si>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</si>
  <si>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</si>
  <si>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</si>
  <si>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</si>
  <si>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</si>
  <si>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</si>
  <si>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</si>
  <si>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</si>
  <si>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</si>
  <si>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</si>
  <si>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</si>
  <si>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</si>
  <si>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</si>
  <si>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</si>
  <si>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</si>
  <si>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</si>
  <si>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</si>
  <si>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</si>
  <si>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</si>
  <si>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</si>
  <si>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</si>
  <si>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</si>
  <si>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</si>
  <si>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</si>
  <si>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</si>
  <si>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</si>
  <si>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</si>
  <si>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</si>
  <si>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</si>
  <si>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</si>
  <si>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</si>
  <si>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</si>
  <si>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</si>
  <si>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</si>
  <si>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</si>
  <si>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</si>
  <si>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</si>
  <si>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</si>
  <si>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</si>
  <si>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</si>
  <si>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</si>
  <si>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</si>
  <si>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</si>
  <si>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</si>
  <si>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</si>
  <si>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</si>
  <si>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</si>
  <si>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</si>
  <si>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</si>
  <si>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</si>
  <si>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</si>
  <si>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</si>
  <si>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</si>
  <si>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</si>
  <si>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</si>
  <si>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</si>
  <si>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</si>
  <si>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</si>
  <si>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</si>
  <si>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</si>
  <si>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</si>
  <si>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</si>
  <si>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</si>
  <si>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</si>
  <si>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</si>
  <si>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</si>
  <si>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</si>
  <si>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</si>
  <si>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</si>
  <si>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</si>
  <si>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</si>
  <si>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</si>
  <si>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</si>
  <si>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</si>
  <si>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</si>
  <si>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</si>
  <si>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</si>
  <si>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</si>
  <si>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</si>
  <si>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</si>
  <si>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</si>
  <si>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</si>
  <si>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</si>
  <si>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</si>
  <si>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</si>
  <si>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</si>
  <si>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</si>
  <si>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</si>
  <si>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</si>
  <si>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</si>
  <si>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</si>
  <si>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</si>
  <si>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</si>
  <si>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</si>
  <si>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</si>
  <si>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</si>
  <si>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</si>
  <si>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</si>
  <si>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</si>
  <si>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</si>
  <si>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</si>
  <si>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</si>
  <si>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</si>
  <si>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</si>
  <si>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</si>
  <si>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</si>
  <si>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</si>
  <si>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</si>
  <si>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</si>
  <si>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</si>
  <si>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</si>
  <si>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</si>
  <si>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</si>
  <si>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</si>
  <si>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</si>
  <si>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</si>
  <si>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</si>
  <si>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</si>
  <si>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</si>
  <si>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</si>
  <si>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</si>
  <si>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</si>
  <si>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</si>
  <si>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</si>
  <si>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</si>
  <si>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</si>
  <si>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</si>
  <si>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</si>
  <si>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</si>
  <si>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</si>
  <si>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</si>
  <si>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</si>
  <si>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</si>
  <si>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</si>
  <si>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</si>
  <si>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</si>
  <si>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</si>
  <si>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</si>
  <si>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</si>
  <si>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</si>
  <si>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</si>
  <si>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</si>
  <si>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</si>
  <si>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</si>
  <si>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</si>
  <si>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</si>
  <si>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</si>
  <si>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</si>
  <si>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</si>
  <si>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</si>
  <si>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</si>
  <si>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</si>
  <si>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</si>
  <si>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</si>
  <si>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</si>
  <si>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</si>
  <si>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</si>
  <si>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</si>
  <si>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</si>
  <si>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</si>
  <si>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</si>
  <si>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</si>
  <si>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</si>
  <si>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</si>
  <si>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</si>
  <si>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</si>
  <si>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</si>
  <si>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</si>
  <si>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</si>
  <si>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</si>
  <si>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</si>
  <si>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</si>
  <si>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</si>
  <si>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</si>
  <si>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</si>
  <si>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</si>
  <si>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</si>
  <si>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</si>
  <si>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</si>
  <si>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</si>
  <si>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</si>
  <si>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</si>
  <si>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</si>
  <si>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</si>
  <si>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</si>
  <si>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</si>
  <si>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</si>
  <si>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</si>
  <si>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</si>
  <si>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</si>
  <si>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</si>
  <si>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</si>
  <si>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</si>
  <si>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</si>
  <si>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</si>
  <si>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</si>
  <si>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</si>
  <si>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</si>
  <si>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</si>
  <si>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</si>
  <si>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</si>
  <si>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</si>
  <si>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</si>
  <si>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</si>
  <si>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</si>
  <si>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</si>
  <si>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</si>
  <si>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</si>
  <si>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</si>
  <si>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</si>
  <si>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</si>
  <si>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</si>
  <si>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</si>
  <si>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</si>
  <si>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</si>
  <si>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</si>
  <si>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</si>
  <si>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</si>
  <si>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</si>
  <si>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</si>
  <si>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</si>
  <si>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</si>
  <si>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</si>
  <si>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</si>
  <si>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</si>
  <si>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</si>
  <si>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</si>
  <si>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</si>
  <si>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</si>
  <si>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</si>
  <si>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</si>
  <si>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</si>
  <si>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</si>
  <si>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</si>
  <si>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</si>
  <si>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</si>
  <si>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</si>
  <si>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</si>
  <si>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</si>
  <si>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</si>
  <si>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</si>
  <si>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</si>
  <si>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</si>
  <si>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</si>
  <si>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</si>
  <si>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</si>
  <si>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</si>
  <si>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</si>
  <si>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</si>
  <si>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</si>
  <si>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</si>
  <si>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</si>
  <si>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</si>
  <si>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</si>
  <si>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</si>
  <si>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</si>
  <si>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</si>
  <si>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</si>
  <si>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</si>
  <si>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</si>
  <si>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</si>
  <si>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</si>
  <si>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</si>
  <si>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</si>
  <si>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</si>
  <si>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</si>
  <si>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</si>
  <si>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</si>
  <si>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</si>
  <si>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</si>
  <si>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</si>
  <si>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</si>
  <si>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</si>
  <si>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</si>
  <si>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</si>
  <si>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</si>
  <si>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</si>
  <si>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</si>
  <si>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</si>
  <si>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</si>
  <si>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</si>
  <si>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</si>
  <si>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</si>
  <si>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</si>
  <si>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</si>
  <si>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</si>
  <si>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</si>
  <si>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</si>
  <si>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</si>
  <si>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</si>
  <si>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</si>
  <si>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</si>
  <si>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</si>
  <si>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</si>
  <si>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</si>
  <si>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</si>
  <si>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</si>
  <si>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</si>
  <si>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</si>
  <si>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</si>
  <si>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</si>
  <si>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</si>
  <si>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</si>
  <si>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</si>
  <si>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</si>
  <si>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</si>
  <si>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</si>
  <si>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</si>
  <si>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</si>
  <si>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</si>
  <si>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</si>
  <si>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</si>
  <si>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</si>
  <si>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</si>
  <si>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</si>
  <si>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</si>
  <si>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</si>
  <si>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</si>
  <si>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</si>
  <si>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</si>
  <si>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</si>
  <si>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</si>
  <si>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</si>
  <si>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</si>
  <si>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</si>
  <si>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</si>
  <si>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</si>
  <si>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</si>
  <si>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</si>
  <si>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</si>
  <si>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</si>
  <si>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</si>
  <si>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</si>
  <si>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</si>
  <si>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</si>
  <si>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</si>
  <si>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</si>
  <si>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</si>
  <si>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</si>
  <si>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</si>
  <si>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</si>
  <si>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</si>
  <si>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</si>
  <si>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</si>
  <si>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</si>
  <si>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</si>
  <si>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</si>
  <si>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</si>
  <si>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</si>
  <si>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</si>
  <si>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</si>
  <si>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</si>
  <si>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</si>
  <si>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</si>
  <si>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</si>
  <si>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</si>
  <si>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</si>
  <si>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</si>
  <si>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</si>
  <si>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</si>
  <si>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</si>
  <si>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</si>
  <si>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</si>
  <si>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</si>
  <si>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</si>
  <si>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</si>
  <si>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</si>
  <si>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</si>
  <si>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</si>
  <si>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</si>
  <si>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</si>
  <si>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</si>
  <si>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</si>
  <si>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</si>
  <si>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</si>
  <si>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</si>
  <si>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</si>
  <si>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</si>
  <si>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</si>
  <si>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</si>
  <si>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</si>
  <si>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</si>
  <si>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</si>
  <si>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</si>
  <si>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</si>
  <si>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</si>
  <si>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</si>
  <si>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</si>
  <si>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</si>
  <si>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</si>
  <si>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</si>
  <si>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</si>
  <si>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</si>
  <si>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</si>
  <si>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</si>
  <si>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</si>
  <si>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</si>
  <si>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</si>
  <si>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</si>
  <si>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</si>
  <si>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</si>
  <si>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</si>
  <si>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</si>
  <si>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</si>
  <si>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</si>
  <si>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</si>
  <si>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</si>
  <si>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</si>
  <si>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</si>
  <si>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</si>
  <si>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</si>
  <si>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</si>
  <si>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</si>
  <si>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</si>
  <si>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</si>
  <si>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</si>
  <si>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</si>
  <si>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</si>
  <si>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</si>
  <si>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</si>
  <si>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</si>
  <si>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</si>
  <si>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</si>
  <si>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</si>
  <si>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</si>
  <si>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</si>
  <si>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</si>
  <si>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</si>
  <si>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</si>
  <si>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</si>
  <si>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</si>
  <si>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</si>
  <si>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</si>
  <si>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</si>
  <si>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</si>
  <si>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</si>
  <si>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</si>
  <si>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</si>
  <si>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</si>
  <si>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</si>
  <si>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</si>
  <si>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</si>
  <si>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</si>
  <si>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</si>
  <si>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</si>
  <si>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</si>
  <si>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</si>
  <si>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</si>
  <si>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</si>
  <si>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</si>
  <si>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</si>
  <si>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</si>
  <si>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</si>
  <si>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</si>
  <si>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</si>
  <si>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</si>
  <si>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</si>
  <si>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</si>
  <si>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</si>
  <si>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</si>
  <si>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</si>
  <si>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</si>
  <si>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</si>
  <si>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</si>
  <si>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</si>
  <si>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</si>
  <si>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</si>
  <si>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</si>
  <si>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</si>
  <si>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</si>
  <si>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</si>
  <si>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</si>
  <si>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</si>
  <si>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</si>
  <si>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</si>
  <si>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</si>
  <si>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</si>
  <si>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</si>
  <si>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</si>
  <si>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</si>
  <si>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</si>
  <si>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</si>
  <si>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</si>
  <si>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</si>
  <si>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</si>
  <si>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</si>
  <si>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</si>
  <si>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</si>
  <si>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</si>
  <si>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</si>
  <si>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</si>
  <si>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</si>
  <si>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</si>
  <si>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</si>
  <si>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</si>
  <si>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</si>
  <si>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</si>
  <si>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</si>
  <si>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</si>
  <si>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</si>
  <si>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</si>
  <si>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</si>
  <si>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</si>
  <si>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</si>
  <si>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</si>
  <si>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</si>
  <si>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</si>
  <si>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</si>
  <si>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</si>
  <si>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</si>
  <si>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</si>
  <si>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</si>
  <si>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</si>
  <si>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</si>
  <si>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</si>
  <si>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</si>
  <si>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</si>
  <si>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</si>
  <si>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</si>
  <si>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</si>
  <si>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</si>
  <si>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</si>
  <si>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</si>
  <si>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</si>
  <si>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</si>
  <si>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</si>
  <si>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</si>
  <si>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</si>
  <si>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</si>
  <si>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</si>
  <si>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</si>
  <si>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</si>
  <si>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</si>
  <si>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</si>
  <si>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</si>
  <si>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</si>
  <si>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</si>
  <si>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</si>
  <si>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</si>
  <si>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</si>
  <si>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</si>
  <si>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</si>
  <si>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</si>
  <si>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</si>
  <si>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</si>
  <si>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</si>
  <si>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</si>
  <si>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</si>
  <si>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</si>
  <si>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</si>
  <si>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</si>
  <si>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</si>
  <si>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</si>
  <si>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</si>
  <si>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</si>
  <si>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</si>
  <si>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</si>
  <si>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</si>
  <si>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</si>
  <si>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</si>
  <si>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</si>
  <si>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</si>
  <si>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</si>
  <si>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</si>
  <si>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</si>
  <si>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</si>
  <si>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</si>
  <si>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</si>
  <si>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</si>
  <si>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</si>
  <si>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</si>
  <si>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</si>
  <si>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</si>
  <si>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</si>
  <si>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</si>
  <si>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</si>
  <si>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</si>
  <si>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</si>
  <si>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</si>
  <si>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</si>
  <si>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</si>
  <si>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</si>
  <si>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</si>
  <si>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</si>
  <si>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</si>
  <si>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</si>
  <si>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</si>
  <si>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</si>
  <si>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</si>
  <si>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</si>
  <si>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</si>
  <si>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</si>
  <si>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</si>
  <si>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</si>
  <si>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</si>
  <si>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</si>
  <si>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</si>
  <si>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</si>
  <si>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</si>
  <si>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</si>
  <si>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</si>
  <si>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</si>
  <si>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</si>
  <si>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</si>
  <si>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</si>
  <si>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</si>
  <si>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</si>
  <si>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</si>
  <si>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</si>
  <si>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</si>
  <si>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</si>
  <si>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</si>
  <si>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</si>
  <si>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</si>
  <si>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</si>
  <si>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</si>
  <si>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</si>
  <si>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</si>
  <si>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</si>
  <si>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</si>
  <si>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</si>
  <si>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</si>
  <si>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</si>
  <si>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</si>
  <si>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</si>
  <si>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</si>
  <si>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</si>
  <si>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</si>
  <si>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</si>
  <si>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</si>
  <si>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</si>
  <si>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</si>
  <si>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</si>
  <si>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</si>
  <si>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</si>
  <si>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</si>
  <si>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</si>
  <si>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</si>
  <si>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</si>
  <si>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</si>
  <si>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</si>
  <si>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</si>
  <si>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</si>
  <si>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</si>
  <si>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</si>
  <si>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</si>
  <si>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</si>
  <si>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</si>
  <si>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</si>
  <si>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</si>
  <si>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</si>
  <si>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</si>
  <si>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</si>
  <si>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</si>
  <si>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</si>
  <si>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</si>
  <si>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</si>
  <si>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</si>
  <si>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</si>
  <si>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</si>
  <si>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</si>
  <si>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</si>
  <si>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</si>
  <si>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</si>
  <si>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</si>
  <si>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</si>
  <si>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</si>
  <si>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</si>
  <si>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</si>
  <si>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</si>
  <si>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</si>
  <si>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</si>
  <si>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</si>
  <si>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</si>
  <si>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</si>
  <si>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</si>
  <si>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</si>
  <si>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</si>
  <si>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</si>
  <si>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</si>
  <si>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</si>
  <si>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</si>
  <si>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</si>
  <si>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</si>
  <si>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</si>
  <si>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</si>
  <si>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</si>
  <si>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</si>
  <si>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</si>
  <si>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</si>
  <si>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</si>
  <si>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</si>
  <si>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</si>
  <si>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</si>
  <si>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</si>
  <si>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</si>
  <si>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</si>
  <si>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</si>
  <si>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</si>
  <si>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</si>
  <si>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</si>
  <si>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</si>
  <si>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</si>
  <si>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</si>
  <si>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</si>
  <si>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</si>
  <si>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</si>
  <si>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</si>
  <si>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</si>
  <si>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</si>
  <si>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</si>
  <si>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</si>
  <si>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</si>
  <si>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</si>
  <si>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</si>
  <si>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</si>
  <si>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</si>
  <si>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</si>
  <si>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</si>
  <si>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</si>
  <si>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</si>
  <si>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</si>
  <si>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</si>
  <si>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</si>
  <si>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</si>
  <si>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</si>
  <si>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</si>
  <si>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</si>
  <si>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</si>
  <si>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</si>
  <si>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</si>
  <si>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</si>
  <si>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</si>
  <si>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</si>
  <si>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</si>
  <si>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</si>
  <si>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</si>
  <si>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</si>
  <si>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</si>
  <si>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</si>
  <si>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</si>
  <si>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</si>
  <si>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</si>
  <si>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</si>
  <si>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</si>
  <si>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</si>
  <si>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</si>
  <si>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</si>
  <si>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</si>
  <si>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</si>
  <si>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</si>
  <si>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</si>
  <si>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</si>
  <si>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</si>
  <si>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</si>
  <si>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</si>
  <si>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</si>
  <si>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</si>
  <si>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</si>
  <si>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</si>
  <si>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</si>
  <si>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</si>
  <si>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</si>
  <si>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</si>
  <si>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</si>
  <si>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</si>
  <si>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</si>
  <si>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</si>
  <si>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</si>
  <si>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</si>
  <si>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</si>
  <si>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</si>
  <si>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</si>
  <si>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</si>
  <si>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</si>
  <si>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</si>
  <si>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</si>
  <si>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</si>
  <si>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</si>
  <si>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</si>
  <si>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</si>
  <si>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</si>
  <si>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</si>
  <si>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</si>
  <si>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</si>
  <si>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</si>
  <si>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</si>
  <si>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</si>
  <si>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</si>
  <si>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</si>
  <si>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</si>
  <si>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</si>
  <si>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</si>
  <si>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</si>
  <si>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</si>
  <si>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</si>
  <si>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</si>
  <si>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</si>
  <si>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</si>
  <si>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</si>
  <si>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</si>
  <si>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</si>
  <si>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</si>
  <si>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</si>
  <si>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</si>
  <si>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</si>
  <si>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</si>
  <si>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</si>
  <si>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</si>
  <si>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</si>
  <si>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</si>
  <si>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</si>
  <si>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</si>
  <si>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</si>
  <si>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</si>
  <si>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</si>
  <si>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</si>
  <si>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</si>
  <si>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</si>
  <si>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</si>
  <si>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</si>
  <si>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</si>
  <si>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</si>
  <si>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</si>
  <si>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</si>
  <si>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</si>
  <si>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</si>
  <si>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</si>
  <si>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</si>
  <si>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</si>
  <si>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</si>
  <si>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</si>
  <si>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</si>
  <si>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</si>
  <si>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</si>
  <si>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</si>
  <si>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</si>
  <si>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</si>
  <si>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</si>
  <si>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</si>
  <si>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</si>
  <si>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</si>
  <si>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</si>
  <si>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</si>
  <si>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</si>
  <si>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</si>
  <si>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</si>
  <si>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</si>
  <si>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</si>
  <si>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</si>
  <si>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</si>
  <si>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</si>
  <si>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</si>
  <si>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</si>
  <si>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</si>
  <si>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</si>
  <si>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</si>
  <si>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</si>
  <si>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</si>
  <si>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</si>
  <si>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</si>
  <si>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</si>
  <si>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</si>
  <si>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</si>
  <si>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</si>
  <si>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</si>
  <si>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</si>
  <si>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</si>
  <si>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</si>
  <si>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</si>
  <si>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</si>
  <si>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</si>
  <si>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</si>
  <si>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</si>
  <si>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</si>
  <si>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</si>
  <si>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</si>
  <si>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</si>
  <si>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</si>
  <si>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</si>
  <si>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</si>
  <si>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</si>
  <si>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</si>
  <si>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</si>
  <si>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</si>
  <si>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</si>
  <si>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</si>
  <si>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</si>
  <si>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</si>
  <si>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</si>
  <si>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</si>
  <si>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</si>
  <si>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</si>
  <si>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</si>
  <si>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</si>
  <si>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</si>
  <si>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</si>
  <si>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</si>
  <si>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</si>
  <si>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</si>
  <si>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</si>
  <si>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</si>
  <si>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</si>
  <si>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</si>
  <si>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</si>
  <si>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</si>
  <si>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</si>
  <si>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</si>
  <si>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</si>
  <si>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</si>
  <si>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</si>
  <si>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</si>
  <si>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</si>
  <si>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</si>
  <si>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</si>
  <si>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</si>
  <si>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</si>
  <si>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</si>
  <si>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</si>
  <si>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</si>
  <si>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</si>
  <si>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</si>
  <si>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</si>
  <si>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</si>
  <si>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</si>
  <si>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</si>
  <si>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</si>
  <si>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</si>
  <si>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</si>
  <si>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</si>
  <si>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</si>
  <si>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</si>
  <si>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</si>
  <si>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</si>
  <si>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</si>
  <si>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</si>
  <si>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</si>
  <si>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</si>
  <si>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</si>
  <si>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</si>
  <si>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</si>
  <si>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</si>
  <si>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</si>
  <si>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</si>
  <si>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</si>
  <si>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</si>
  <si>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</si>
  <si>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</si>
  <si>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</si>
  <si>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</si>
  <si>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</si>
  <si>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</si>
  <si>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</si>
  <si>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</si>
  <si>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</si>
  <si>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</si>
  <si>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</si>
  <si>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</si>
  <si>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</si>
  <si>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</si>
  <si>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</si>
  <si>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</si>
  <si>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</si>
  <si>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</si>
  <si>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</si>
  <si>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</si>
  <si>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</si>
  <si>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</si>
  <si>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</si>
  <si>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</si>
  <si>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</si>
  <si>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</si>
  <si>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</si>
  <si>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</si>
  <si>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</si>
  <si>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</si>
  <si>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</si>
  <si>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</si>
  <si>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</si>
  <si>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</si>
  <si>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</si>
  <si>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</si>
  <si>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</si>
  <si>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</si>
  <si>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</si>
  <si>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</si>
  <si>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</si>
  <si>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</si>
  <si>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</si>
  <si>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</si>
  <si>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</si>
  <si>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</si>
  <si>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</si>
  <si>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</si>
  <si>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</si>
  <si>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</si>
  <si>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</si>
  <si>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</si>
  <si>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</si>
  <si>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</si>
  <si>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</si>
  <si>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</si>
  <si>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</si>
  <si>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</si>
  <si>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</si>
  <si>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</si>
  <si>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</si>
  <si>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</si>
  <si>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</si>
  <si>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</si>
  <si>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</si>
  <si>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</si>
  <si>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</si>
  <si>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</si>
  <si>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</si>
  <si>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</si>
  <si>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</si>
  <si>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</si>
  <si>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</si>
  <si>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</si>
  <si>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</si>
  <si>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</si>
  <si>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</si>
  <si>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</si>
  <si>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</si>
  <si>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</si>
  <si>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</si>
  <si>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</si>
  <si>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</si>
  <si>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</si>
  <si>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</si>
  <si>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</si>
  <si>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</si>
  <si>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</si>
  <si>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</si>
  <si>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</si>
  <si>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</si>
  <si>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</si>
  <si>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</si>
  <si>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</si>
  <si>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</si>
  <si>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</si>
  <si>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</si>
  <si>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</si>
  <si>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</si>
  <si>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</si>
  <si>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</si>
  <si>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</si>
  <si>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</si>
  <si>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</si>
  <si>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</si>
  <si>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</si>
  <si>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</si>
  <si>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</si>
  <si>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</si>
  <si>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</si>
  <si>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</si>
  <si>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</si>
  <si>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</si>
  <si>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</si>
  <si>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</si>
  <si>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</si>
  <si>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</si>
  <si>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</si>
  <si>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</si>
  <si>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</si>
  <si>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</si>
  <si>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</si>
  <si>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</si>
  <si>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</si>
  <si>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</si>
  <si>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</si>
  <si>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</si>
  <si>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</si>
  <si>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</si>
  <si>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</si>
  <si>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</si>
  <si>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</si>
  <si>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</si>
  <si>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</si>
  <si>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</si>
  <si>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</si>
  <si>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</si>
  <si>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</si>
  <si>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</si>
  <si>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</si>
  <si>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</si>
  <si>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</si>
  <si>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</si>
  <si>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</si>
  <si>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</si>
  <si>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</si>
  <si>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</si>
  <si>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</si>
  <si>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</si>
  <si>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</si>
  <si>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</si>
  <si>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</si>
  <si>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</si>
  <si>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</si>
  <si>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</si>
  <si>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</si>
  <si>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</si>
  <si>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</si>
  <si>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</si>
  <si>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</si>
  <si>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</si>
  <si>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</si>
  <si>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</si>
  <si>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</si>
  <si>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</si>
  <si>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</si>
  <si>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</si>
  <si>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</si>
  <si>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</si>
  <si>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</si>
  <si>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</si>
  <si>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</si>
  <si>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</si>
  <si>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</si>
  <si>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</si>
  <si>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</si>
  <si>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</si>
  <si>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</si>
  <si>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</si>
  <si>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</si>
  <si>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</si>
  <si>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</si>
  <si>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</si>
  <si>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</si>
  <si>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</si>
  <si>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</si>
  <si>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</si>
  <si>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</si>
  <si>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</si>
  <si>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</si>
  <si>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</si>
  <si>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</si>
  <si>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</si>
  <si>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</si>
  <si>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</si>
  <si>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</si>
  <si>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</si>
  <si>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</si>
  <si>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</si>
  <si>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</si>
  <si>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</si>
  <si>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</si>
  <si>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</si>
  <si>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</si>
  <si>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</si>
  <si>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</si>
  <si>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</si>
  <si>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</si>
  <si>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</si>
  <si>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</si>
  <si>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</si>
  <si>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</si>
  <si>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</si>
  <si>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</si>
  <si>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</si>
  <si>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</si>
  <si>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</si>
  <si>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</si>
  <si>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</si>
  <si>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</si>
  <si>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</si>
  <si>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</si>
  <si>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</si>
  <si>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</si>
  <si>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</si>
  <si>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</si>
  <si>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</si>
  <si>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</si>
  <si>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</si>
  <si>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</si>
  <si>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</si>
  <si>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</si>
  <si>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</si>
  <si>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</si>
  <si>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</si>
  <si>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</si>
  <si>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</si>
  <si>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</si>
  <si>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</si>
  <si>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</si>
  <si>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</si>
  <si>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</si>
  <si>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</si>
  <si>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</si>
  <si>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</si>
  <si>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</si>
  <si>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</si>
  <si>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</si>
  <si>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</si>
  <si>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</si>
  <si>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</si>
  <si>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</si>
  <si>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</si>
  <si>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</si>
  <si>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</si>
  <si>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</si>
  <si>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</si>
  <si>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</si>
  <si>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</si>
  <si>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</si>
  <si>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</si>
  <si>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</si>
  <si>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</si>
  <si>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</si>
  <si>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</si>
  <si>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</si>
  <si>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</si>
  <si>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</si>
  <si>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</si>
  <si>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</si>
  <si>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</si>
  <si>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</si>
  <si>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</si>
  <si>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</si>
  <si>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</si>
  <si>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</si>
  <si>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</si>
  <si>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</si>
  <si>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</si>
  <si>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</si>
  <si>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</si>
  <si>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</si>
  <si>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</si>
  <si>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</si>
  <si>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</si>
  <si>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</si>
  <si>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</si>
  <si>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</si>
  <si>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</si>
  <si>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</si>
  <si>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</si>
  <si>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</si>
  <si>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</si>
  <si>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</si>
  <si>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</si>
  <si>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</si>
  <si>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</si>
  <si>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</si>
  <si>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</si>
  <si>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</si>
  <si>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</si>
  <si>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</si>
  <si>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</si>
  <si>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</si>
  <si>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</si>
  <si>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</si>
  <si>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</si>
  <si>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</si>
  <si>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</si>
  <si>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</si>
  <si>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</si>
  <si>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</si>
  <si>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</si>
  <si>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</si>
  <si>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</si>
  <si>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</si>
  <si>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</si>
  <si>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</si>
  <si>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</si>
  <si>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</si>
  <si>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</si>
  <si>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</si>
  <si>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</si>
  <si>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</si>
  <si>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</si>
  <si>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</si>
  <si>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</si>
  <si>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</si>
  <si>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</si>
  <si>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</si>
  <si>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</si>
  <si>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</si>
  <si>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</si>
  <si>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</si>
  <si>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</si>
  <si>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</si>
  <si>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</si>
  <si>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</si>
  <si>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</si>
  <si>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</si>
  <si>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</si>
  <si>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</si>
  <si>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</si>
  <si>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</si>
  <si>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</si>
  <si>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</si>
  <si>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</si>
  <si>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</si>
  <si>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</si>
  <si>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</si>
  <si>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</si>
  <si>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</si>
  <si>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</si>
  <si>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</si>
  <si>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</si>
  <si>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</si>
  <si>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</si>
  <si>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</si>
  <si>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</si>
  <si>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</si>
  <si>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</si>
  <si>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</si>
  <si>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</si>
  <si>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</si>
  <si>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</si>
  <si>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</si>
  <si>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</si>
  <si>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</si>
  <si>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</si>
  <si>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</si>
  <si>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</si>
  <si>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</si>
  <si>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</si>
  <si>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</si>
  <si>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</si>
  <si>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</si>
  <si>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</si>
  <si>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</si>
  <si>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</si>
  <si>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</si>
  <si>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</si>
  <si>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</si>
  <si>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</si>
  <si>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</si>
  <si>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</si>
  <si>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</si>
  <si>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</si>
  <si>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</si>
  <si>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</si>
  <si>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</si>
  <si>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</si>
  <si>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</si>
  <si>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</si>
  <si>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</si>
  <si>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</si>
  <si>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</si>
  <si>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</si>
  <si>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</si>
  <si>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</si>
  <si>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</si>
  <si>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</si>
  <si>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</si>
  <si>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</si>
  <si>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</si>
  <si>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</si>
  <si>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</si>
  <si>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</si>
  <si>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</si>
  <si>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</si>
  <si>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</si>
  <si>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</si>
  <si>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</si>
  <si>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</si>
  <si>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</si>
  <si>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</si>
  <si>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</si>
  <si>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</si>
  <si>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</si>
  <si>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</si>
  <si>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</si>
  <si>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</si>
  <si>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</si>
  <si>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</si>
  <si>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</si>
  <si>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</si>
  <si>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</si>
  <si>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</si>
  <si>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</si>
  <si>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</si>
  <si>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</si>
  <si>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</si>
  <si>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</si>
  <si>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</si>
  <si>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</si>
  <si>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</si>
  <si>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</si>
  <si>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</si>
  <si>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</si>
  <si>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</si>
  <si>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</si>
  <si>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</si>
  <si>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</si>
  <si>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</si>
  <si>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</si>
  <si>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</si>
  <si>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</si>
  <si>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</si>
  <si>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</si>
  <si>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</si>
  <si>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</si>
  <si>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</si>
  <si>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</si>
  <si>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</si>
  <si>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</si>
  <si>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</si>
  <si>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</si>
  <si>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</si>
  <si>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</si>
  <si>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</si>
  <si>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</si>
  <si>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</si>
  <si>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</si>
  <si>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</si>
  <si>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</si>
  <si>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</si>
  <si>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</si>
  <si>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</si>
  <si>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</si>
  <si>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</si>
  <si>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</si>
  <si>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</si>
  <si>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</si>
  <si>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</si>
  <si>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</si>
  <si>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</si>
  <si>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</si>
  <si>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</si>
  <si>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</si>
  <si>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</si>
  <si>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</si>
  <si>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</si>
  <si>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</si>
  <si>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</si>
  <si>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</si>
  <si>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</si>
  <si>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</si>
  <si>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</si>
  <si>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</si>
  <si>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</si>
  <si>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</si>
  <si>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</si>
  <si>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</si>
  <si>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</si>
  <si>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</si>
  <si>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</si>
  <si>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</si>
  <si>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</si>
  <si>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</si>
  <si>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</si>
  <si>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</si>
  <si>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</si>
  <si>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</si>
  <si>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</si>
  <si>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</si>
  <si>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</si>
  <si>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</si>
  <si>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</si>
  <si>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</si>
  <si>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</si>
  <si>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</si>
  <si>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</si>
  <si>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</si>
  <si>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</si>
  <si>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</si>
  <si>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</si>
  <si>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</si>
  <si>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</si>
  <si>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</si>
  <si>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</si>
  <si>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</si>
  <si>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</si>
  <si>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</si>
  <si>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</si>
  <si>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</si>
  <si>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</si>
  <si>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</si>
  <si>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</si>
  <si>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</si>
  <si>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</si>
  <si>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</si>
  <si>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</si>
  <si>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</si>
  <si>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</si>
  <si>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</si>
  <si>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</si>
  <si>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</si>
  <si>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</si>
  <si>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</si>
  <si>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</si>
  <si>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</si>
  <si>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</si>
  <si>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</si>
  <si>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</si>
  <si>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</si>
  <si>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</si>
  <si>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</si>
  <si>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</si>
  <si>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</si>
  <si>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</si>
  <si>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</si>
  <si>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</si>
  <si>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</si>
  <si>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</si>
  <si>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</si>
  <si>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</si>
  <si>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</si>
  <si>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</si>
  <si>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</si>
  <si>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</si>
  <si>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</si>
  <si>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</si>
  <si>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</si>
  <si>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</si>
  <si>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</si>
  <si>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</si>
  <si>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</si>
  <si>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</si>
  <si>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</si>
  <si>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</si>
  <si>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</si>
  <si>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</si>
  <si>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</si>
  <si>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</si>
  <si>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</si>
  <si>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</si>
  <si>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</si>
  <si>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</si>
  <si>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</si>
  <si>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</si>
  <si>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</si>
  <si>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</si>
  <si>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</si>
  <si>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</si>
  <si>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</si>
  <si>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</si>
  <si>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</si>
  <si>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</si>
  <si>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</si>
  <si>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</si>
  <si>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</si>
  <si>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</si>
  <si>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</si>
  <si>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</si>
  <si>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</si>
  <si>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</si>
  <si>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</si>
  <si>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</si>
  <si>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</si>
  <si>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</si>
  <si>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</si>
  <si>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</si>
  <si>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</si>
  <si>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</si>
  <si>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</si>
  <si>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</si>
  <si>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</si>
  <si>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</si>
  <si>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</si>
  <si>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</si>
  <si>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</si>
  <si>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</si>
  <si>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</si>
  <si>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</si>
  <si>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</si>
  <si>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</si>
  <si>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</si>
  <si>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</si>
  <si>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</si>
  <si>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</si>
  <si>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</si>
  <si>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</si>
  <si>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</si>
  <si>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</si>
  <si>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</si>
  <si>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</si>
  <si>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</si>
  <si>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</si>
  <si>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</si>
  <si>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</si>
  <si>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</si>
  <si>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</si>
  <si>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</si>
  <si>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</si>
  <si>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</si>
  <si>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</si>
  <si>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</si>
  <si>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</si>
  <si>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</si>
  <si>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</si>
  <si>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</si>
  <si>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</si>
  <si>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</si>
  <si>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</si>
  <si>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</si>
  <si>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</si>
  <si>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</si>
  <si>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</si>
  <si>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</si>
  <si>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</si>
  <si>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</si>
  <si>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</si>
  <si>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</si>
  <si>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</si>
  <si>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</si>
  <si>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</si>
  <si>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</si>
  <si>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</si>
  <si>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</si>
  <si>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</si>
  <si>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</si>
  <si>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</si>
  <si>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</si>
  <si>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</si>
  <si>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</si>
  <si>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</si>
  <si>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</si>
  <si>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</si>
  <si>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</si>
  <si>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</si>
  <si>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</si>
  <si>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</si>
  <si>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</si>
  <si>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</si>
  <si>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</si>
  <si>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</si>
  <si>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</si>
  <si>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</si>
  <si>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</si>
  <si>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</si>
  <si>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</si>
  <si>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</si>
  <si>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</si>
  <si>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</si>
  <si>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</si>
  <si>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</si>
  <si>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</si>
  <si>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</si>
  <si>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</si>
  <si>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</si>
  <si>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</si>
  <si>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</si>
  <si>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</si>
  <si>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</si>
  <si>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</si>
  <si>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</si>
  <si>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</si>
  <si>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</si>
  <si>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</si>
  <si>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</si>
  <si>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</si>
  <si>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</si>
  <si>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</si>
  <si>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</si>
  <si>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</si>
  <si>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</si>
  <si>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</si>
  <si>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</si>
  <si>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</si>
  <si>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</si>
  <si>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</si>
  <si>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</si>
  <si>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</si>
  <si>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</si>
  <si>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</si>
  <si>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</si>
  <si>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</si>
  <si>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</si>
  <si>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</si>
  <si>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</si>
  <si>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</si>
  <si>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</si>
  <si>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</si>
  <si>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</si>
  <si>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</si>
  <si>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</si>
  <si>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</si>
  <si>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</si>
  <si>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</si>
  <si>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</si>
  <si>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</si>
  <si>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</si>
  <si>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</si>
  <si>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</si>
  <si>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</si>
  <si>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</si>
  <si>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</si>
  <si>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</si>
  <si>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</si>
  <si>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</si>
  <si>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</si>
  <si>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</si>
  <si>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</si>
  <si>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</si>
  <si>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</si>
  <si>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</si>
  <si>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</si>
  <si>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</si>
  <si>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</si>
  <si>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</si>
  <si>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</si>
  <si>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</si>
  <si>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</si>
  <si>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</si>
  <si>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</si>
  <si>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</si>
  <si>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</si>
  <si>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</si>
  <si>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</si>
  <si>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</si>
  <si>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</si>
  <si>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</si>
  <si>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</si>
  <si>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</si>
  <si>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</si>
  <si>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</si>
  <si>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</si>
  <si>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</si>
  <si>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</si>
  <si>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</si>
  <si>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</si>
  <si>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</si>
  <si>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</si>
  <si>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</si>
  <si>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</si>
  <si>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</si>
  <si>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</si>
  <si>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</si>
  <si>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</si>
  <si>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</si>
  <si>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</si>
  <si>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</si>
  <si>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</si>
  <si>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</si>
  <si>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</si>
  <si>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</si>
  <si>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</si>
  <si>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</si>
  <si>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</si>
  <si>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</si>
  <si>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</si>
  <si>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</si>
  <si>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</si>
  <si>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</si>
  <si>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</si>
  <si>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</si>
  <si>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</si>
  <si>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</si>
  <si>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</si>
  <si>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</si>
  <si>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</si>
  <si>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</si>
  <si>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</si>
  <si>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</si>
  <si>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</si>
  <si>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</si>
  <si>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</si>
  <si>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</si>
  <si>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</si>
  <si>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</si>
  <si>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</si>
  <si>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</si>
  <si>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</si>
  <si>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</si>
  <si>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</si>
  <si>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</si>
  <si>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</si>
  <si>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</si>
  <si>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</si>
  <si>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</si>
  <si>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</si>
  <si>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</si>
  <si>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</si>
  <si>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</si>
  <si>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</si>
  <si>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</si>
  <si>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</si>
  <si>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</si>
  <si>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</si>
  <si>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</si>
  <si>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</si>
  <si>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</si>
  <si>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</si>
  <si>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</si>
  <si>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</si>
  <si>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</si>
  <si>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</si>
  <si>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</si>
  <si>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</si>
  <si>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</si>
  <si>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</si>
  <si>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</si>
  <si>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</si>
  <si>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</si>
  <si>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</si>
  <si>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</si>
  <si>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</si>
  <si>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</si>
  <si>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</si>
  <si>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</si>
  <si>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</si>
  <si>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</si>
  <si>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</si>
  <si>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</si>
  <si>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</si>
  <si>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</si>
  <si>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</si>
  <si>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</si>
  <si>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</si>
  <si>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</si>
  <si>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</si>
  <si>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</si>
  <si>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</si>
  <si>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</si>
  <si>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</si>
  <si>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</si>
  <si>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</si>
  <si>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</si>
  <si>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</si>
  <si>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</si>
  <si>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</si>
  <si>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</si>
  <si>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</si>
  <si>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</si>
  <si>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</si>
  <si>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</si>
  <si>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</si>
  <si>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</si>
  <si>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</si>
  <si>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</si>
  <si>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</si>
  <si>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</si>
  <si>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</si>
  <si>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</si>
  <si>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</si>
  <si>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</si>
  <si>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</si>
  <si>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</si>
  <si>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</si>
  <si>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</si>
  <si>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</si>
  <si>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</si>
  <si>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</si>
  <si>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</si>
  <si>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</si>
  <si>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</si>
  <si>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</si>
  <si>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</si>
  <si>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</si>
  <si>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</si>
  <si>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</si>
  <si>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</si>
  <si>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</si>
  <si>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</si>
  <si>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</si>
  <si>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</si>
  <si>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</si>
  <si>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</si>
  <si>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</si>
  <si>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</si>
  <si>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</si>
  <si>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</si>
  <si>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</si>
  <si>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</si>
  <si>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</si>
  <si>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</si>
  <si>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</si>
  <si>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</si>
  <si>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</si>
  <si>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</si>
  <si>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</si>
  <si>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</si>
  <si>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</si>
  <si>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</si>
  <si>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</si>
  <si>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</si>
  <si>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</si>
  <si>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</si>
  <si>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</si>
  <si>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</si>
  <si>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</si>
  <si>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</si>
  <si>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</si>
  <si>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</si>
  <si>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</si>
  <si>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</si>
  <si>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</si>
  <si>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</si>
  <si>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</si>
  <si>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</si>
  <si>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</si>
  <si>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</si>
  <si>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</si>
  <si>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</si>
  <si>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</si>
  <si>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</si>
  <si>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</si>
  <si>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</si>
  <si>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</si>
  <si>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</si>
  <si>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</si>
  <si>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</si>
  <si>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</si>
  <si>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</si>
  <si>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</si>
  <si>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</si>
  <si>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</si>
  <si>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</si>
  <si>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</si>
  <si>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</si>
  <si>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</si>
  <si>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</si>
  <si>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</si>
  <si>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</si>
  <si>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</si>
  <si>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</si>
  <si>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</si>
  <si>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</si>
  <si>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</si>
  <si>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</si>
  <si>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</si>
  <si>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</si>
  <si>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</si>
  <si>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</si>
  <si>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</si>
  <si>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</si>
  <si>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</si>
  <si>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</si>
  <si>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</si>
  <si>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</si>
  <si>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</si>
  <si>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</si>
  <si>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</si>
  <si>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</si>
  <si>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</si>
  <si>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</si>
  <si>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</si>
  <si>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</si>
  <si>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</si>
  <si>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</si>
  <si>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</si>
  <si>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</si>
  <si>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</si>
  <si>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</si>
  <si>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</si>
  <si>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</si>
  <si>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</si>
  <si>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</si>
  <si>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</si>
  <si>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</si>
  <si>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</si>
  <si>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</si>
  <si>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</si>
  <si>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</si>
  <si>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</si>
  <si>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</si>
  <si>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</si>
  <si>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</si>
  <si>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</si>
  <si>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</si>
  <si>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</si>
  <si>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</si>
  <si>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</si>
  <si>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</si>
  <si>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</si>
  <si>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</si>
  <si>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</si>
  <si>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</si>
  <si>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</si>
  <si>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</si>
  <si>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</si>
  <si>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</si>
  <si>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</si>
  <si>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</si>
  <si>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</si>
  <si>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</si>
  <si>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</si>
  <si>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</si>
  <si>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</si>
  <si>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</si>
  <si>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</si>
  <si>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</si>
  <si>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</si>
  <si>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</si>
  <si>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</si>
  <si>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</si>
  <si>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</si>
  <si>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</si>
  <si>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</si>
  <si>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</si>
  <si>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</si>
  <si>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</si>
  <si>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</si>
  <si>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</si>
  <si>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</si>
  <si>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</si>
  <si>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</si>
  <si>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</si>
  <si>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</si>
  <si>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</si>
  <si>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</si>
  <si>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</si>
  <si>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</si>
  <si>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</si>
  <si>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</si>
  <si>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</si>
  <si>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</si>
  <si>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</si>
  <si>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</si>
  <si>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</si>
  <si>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</si>
  <si>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</si>
  <si>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</si>
  <si>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</si>
  <si>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</si>
  <si>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</si>
  <si>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</si>
  <si>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</si>
  <si>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</si>
  <si>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</si>
  <si>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</si>
  <si>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</si>
  <si>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</si>
  <si>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</si>
  <si>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</si>
  <si>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</si>
  <si>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</si>
  <si>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</si>
  <si>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</si>
  <si>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</si>
  <si>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</si>
  <si>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</si>
  <si>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</si>
  <si>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</si>
  <si>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</si>
  <si>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</si>
  <si>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</si>
  <si>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</si>
  <si>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</si>
  <si>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</si>
  <si>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</si>
  <si>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</si>
  <si>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</si>
  <si>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</si>
  <si>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</si>
  <si>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</si>
  <si>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</si>
  <si>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</si>
  <si>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</si>
  <si>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</si>
  <si>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</si>
  <si>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</si>
  <si>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</si>
  <si>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</si>
  <si>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</si>
  <si>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</si>
  <si>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</si>
  <si>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</si>
  <si>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</si>
  <si>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</si>
  <si>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</si>
  <si>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</si>
  <si>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</si>
  <si>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</si>
  <si>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</si>
  <si>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</si>
  <si>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</si>
  <si>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</si>
  <si>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</si>
  <si>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</si>
  <si>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</si>
  <si>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</si>
  <si>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</si>
  <si>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</si>
  <si>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</si>
  <si>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</si>
  <si>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</si>
  <si>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</si>
  <si>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</si>
  <si>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</si>
  <si>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</si>
  <si>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</si>
  <si>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</si>
  <si>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</si>
  <si>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</si>
  <si>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</si>
  <si>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</si>
  <si>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</si>
  <si>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</si>
  <si>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</si>
  <si>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</si>
  <si>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</si>
  <si>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</si>
  <si>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</si>
  <si>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</si>
  <si>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</si>
  <si>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</si>
  <si>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</si>
  <si>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</si>
  <si>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</si>
  <si>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</si>
  <si>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</si>
  <si>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</si>
  <si>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</si>
  <si>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</si>
  <si>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</si>
  <si>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</si>
  <si>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</si>
  <si>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</si>
  <si>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</si>
  <si>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</si>
  <si>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</si>
  <si>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</si>
  <si>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</si>
  <si>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</si>
  <si>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</si>
  <si>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</si>
  <si>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</si>
  <si>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</si>
  <si>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</si>
  <si>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</si>
  <si>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</si>
  <si>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</si>
  <si>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</si>
  <si>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</si>
  <si>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</si>
  <si>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</si>
  <si>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</si>
  <si>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</si>
  <si>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</si>
  <si>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</si>
  <si>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</si>
  <si>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</si>
  <si>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</si>
  <si>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</si>
  <si>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</si>
  <si>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</si>
  <si>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</si>
  <si>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</si>
  <si>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</si>
  <si>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</si>
  <si>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</si>
  <si>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</si>
  <si>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</si>
  <si>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</si>
  <si>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</si>
  <si>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</si>
  <si>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</si>
  <si>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</si>
  <si>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</si>
  <si>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</si>
  <si>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</si>
  <si>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</si>
  <si>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</si>
  <si>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</si>
  <si>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</si>
  <si>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</si>
  <si>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</si>
  <si>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</si>
  <si>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</si>
  <si>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</si>
  <si>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</si>
  <si>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</si>
  <si>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</si>
  <si>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</si>
  <si>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</si>
  <si>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</si>
  <si>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</si>
  <si>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</si>
  <si>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</si>
  <si>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</si>
  <si>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</si>
  <si>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</si>
  <si>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</si>
  <si>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</si>
  <si>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</si>
  <si>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</si>
  <si>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</si>
  <si>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</si>
  <si>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</si>
  <si>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</si>
  <si>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</si>
  <si>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</si>
  <si>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</si>
  <si>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</si>
  <si>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</si>
  <si>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</si>
  <si>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</si>
  <si>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</si>
  <si>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</si>
  <si>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</si>
  <si>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</si>
  <si>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</si>
  <si>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</si>
  <si>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</si>
  <si>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</si>
  <si>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</si>
  <si>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</si>
  <si>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</si>
  <si>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</si>
  <si>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</si>
  <si>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</si>
  <si>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</si>
  <si>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</si>
  <si>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</si>
  <si>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</si>
  <si>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</si>
  <si>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</si>
  <si>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</si>
  <si>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</si>
  <si>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</si>
  <si>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</si>
  <si>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</si>
  <si>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</si>
  <si>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</si>
  <si>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</si>
  <si>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</si>
  <si>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</si>
  <si>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</si>
  <si>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</si>
  <si>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</si>
  <si>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</si>
  <si>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</si>
  <si>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</si>
  <si>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</si>
  <si>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</si>
  <si>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</si>
  <si>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</si>
  <si>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</si>
  <si>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</si>
  <si>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</si>
  <si>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</si>
  <si>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</si>
  <si>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</si>
  <si>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</si>
  <si>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</si>
  <si>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</si>
  <si>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</si>
  <si>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</si>
  <si>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</si>
  <si>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</si>
  <si>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</si>
  <si>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</si>
  <si>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</si>
  <si>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</si>
  <si>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</si>
  <si>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</si>
  <si>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</si>
  <si>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</si>
  <si>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</si>
  <si>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</si>
  <si>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</si>
  <si>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</si>
  <si>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</si>
  <si>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</si>
  <si>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</si>
  <si>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</si>
  <si>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</si>
  <si>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</si>
  <si>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</si>
  <si>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</si>
  <si>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</si>
  <si>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</si>
  <si>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</si>
  <si>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</si>
  <si>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</si>
  <si>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</si>
  <si>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</si>
  <si>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</si>
  <si>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</si>
  <si>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</si>
  <si>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</si>
  <si>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</si>
  <si>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</si>
  <si>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</si>
  <si>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</si>
  <si>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</si>
  <si>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</si>
  <si>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</si>
  <si>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</si>
  <si>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</si>
  <si>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</si>
  <si>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</si>
  <si>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</si>
  <si>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</si>
  <si>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</si>
  <si>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</si>
  <si>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</si>
  <si>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</si>
  <si>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</si>
  <si>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</si>
  <si>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</si>
  <si>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</si>
  <si>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</si>
  <si>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</si>
  <si>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</si>
  <si>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</si>
  <si>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</si>
  <si>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</si>
  <si>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</si>
  <si>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</si>
  <si>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</si>
  <si>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</si>
  <si>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</si>
  <si>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</si>
  <si>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</si>
  <si>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</si>
  <si>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</si>
  <si>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</si>
  <si>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</si>
  <si>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</si>
  <si>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</si>
  <si>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</si>
  <si>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</si>
  <si>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</si>
  <si>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</si>
  <si>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</si>
  <si>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</si>
  <si>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</si>
  <si>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</si>
  <si>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</si>
  <si>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</si>
  <si>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</si>
  <si>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</si>
  <si>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</si>
  <si>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</si>
  <si>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</si>
  <si>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</si>
  <si>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</si>
  <si>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</si>
  <si>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</si>
  <si>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</si>
  <si>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</si>
  <si>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</si>
  <si>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</si>
  <si>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</si>
  <si>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</si>
  <si>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</si>
  <si>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</si>
  <si>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</si>
  <si>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</si>
  <si>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</si>
  <si>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</si>
  <si>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</si>
  <si>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</si>
  <si>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</si>
  <si>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</si>
  <si>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</si>
  <si>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</si>
  <si>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</si>
  <si>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</si>
  <si>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</si>
  <si>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</si>
  <si>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</si>
  <si>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</si>
  <si>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</si>
  <si>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</si>
  <si>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</si>
  <si>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</si>
  <si>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</si>
  <si>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</si>
  <si>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</si>
  <si>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</si>
  <si>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</si>
  <si>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</si>
  <si>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</si>
  <si>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</si>
  <si>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</si>
  <si>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</si>
  <si>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</si>
  <si>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</si>
  <si>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</si>
  <si>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</si>
  <si>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</si>
  <si>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</si>
  <si>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</si>
  <si>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</si>
  <si>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</si>
  <si>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</si>
  <si>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</si>
  <si>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</si>
  <si>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</si>
  <si>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</si>
  <si>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</si>
  <si>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</si>
  <si>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</si>
  <si>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</si>
  <si>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</si>
  <si>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</si>
  <si>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</si>
  <si>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</si>
  <si>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</si>
  <si>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</si>
  <si>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</si>
  <si>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</si>
  <si>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</si>
  <si>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</si>
  <si>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</si>
  <si>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</si>
  <si>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</si>
  <si>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</si>
  <si>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</si>
  <si>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</si>
  <si>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</si>
  <si>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</si>
  <si>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</si>
  <si>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</si>
  <si>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</si>
  <si>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</si>
  <si>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</si>
  <si>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</si>
  <si>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</si>
  <si>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</si>
  <si>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</si>
  <si>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</si>
  <si>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</si>
  <si>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</si>
  <si>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</si>
  <si>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</si>
  <si>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</si>
  <si>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</si>
  <si>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</si>
  <si>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</si>
  <si>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</si>
  <si>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</si>
  <si>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</si>
  <si>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</si>
  <si>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</si>
  <si>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</si>
  <si>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</si>
  <si>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</si>
  <si>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</si>
  <si>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</si>
  <si>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</si>
  <si>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</si>
  <si>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</si>
  <si>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</si>
  <si>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</si>
  <si>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</si>
  <si>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</si>
  <si>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</si>
  <si>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</si>
  <si>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</si>
  <si>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</si>
  <si>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</si>
  <si>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</si>
  <si>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</si>
  <si>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</si>
  <si>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</si>
  <si>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</si>
  <si>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</si>
  <si>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</si>
  <si>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</si>
  <si>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</si>
  <si>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</si>
  <si>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</si>
  <si>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</si>
  <si>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</si>
  <si>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</si>
  <si>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</si>
  <si>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</si>
  <si>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</si>
  <si>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</si>
  <si>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</si>
  <si>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</si>
  <si>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</si>
  <si>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</si>
  <si>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</si>
  <si>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</si>
  <si>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</si>
  <si>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</si>
  <si>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</si>
  <si>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</si>
  <si>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</si>
  <si>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</si>
  <si>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</si>
  <si>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</si>
  <si>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</si>
  <si>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</si>
  <si>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</si>
  <si>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</si>
  <si>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</si>
  <si>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</si>
  <si>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</si>
  <si>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</si>
  <si>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</si>
  <si>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</si>
  <si>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</si>
  <si>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</si>
  <si>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</si>
  <si>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</si>
  <si>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</si>
  <si>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</si>
  <si>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</si>
  <si>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</si>
  <si>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</si>
  <si>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</si>
  <si>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</si>
  <si>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</si>
  <si>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</si>
  <si>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</si>
  <si>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</si>
  <si>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</si>
  <si>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</si>
  <si>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</si>
  <si>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</si>
  <si>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</si>
  <si>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</si>
  <si>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</si>
  <si>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</si>
  <si>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</si>
  <si>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</si>
  <si>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</si>
  <si>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</si>
  <si>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</si>
  <si>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</si>
  <si>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</si>
  <si>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</si>
  <si>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</si>
  <si>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</si>
  <si>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</si>
  <si>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</si>
  <si>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</si>
  <si>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</si>
  <si>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</si>
  <si>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</si>
  <si>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</si>
  <si>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</si>
  <si>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</si>
  <si>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</si>
  <si>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</si>
  <si>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</si>
  <si>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</si>
  <si>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</si>
  <si>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</si>
  <si>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</si>
  <si>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</si>
  <si>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</si>
  <si>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</si>
  <si>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</si>
  <si>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</si>
  <si>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</si>
  <si>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</si>
  <si>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</si>
  <si>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</si>
  <si>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</si>
  <si>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</si>
  <si>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</si>
  <si>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</si>
  <si>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</si>
  <si>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</si>
  <si>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</si>
  <si>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</si>
  <si>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</si>
  <si>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</si>
  <si>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</si>
  <si>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</si>
  <si>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</si>
  <si>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</si>
  <si>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</si>
  <si>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</si>
  <si>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</si>
  <si>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</si>
  <si>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</si>
  <si>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</si>
  <si>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</si>
  <si>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</si>
  <si>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</si>
  <si>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</si>
  <si>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</si>
  <si>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</si>
  <si>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</si>
  <si>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</si>
  <si>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</si>
  <si>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</si>
  <si>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</si>
  <si>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</si>
  <si>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</si>
  <si>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</si>
  <si>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</si>
  <si>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</si>
  <si>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</si>
  <si>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</si>
  <si>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</si>
  <si>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</si>
  <si>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</si>
  <si>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</si>
  <si>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</si>
  <si>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</si>
  <si>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</si>
  <si>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</si>
  <si>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</si>
  <si>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</si>
  <si>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</si>
  <si>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</si>
  <si>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</si>
  <si>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</si>
  <si>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</si>
  <si>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</si>
  <si>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</si>
  <si>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</si>
  <si>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</si>
  <si>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</si>
  <si>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</si>
  <si>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</si>
  <si>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</si>
  <si>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</si>
  <si>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</si>
  <si>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</si>
  <si>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</si>
  <si>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</si>
  <si>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</si>
  <si>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</si>
  <si>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</si>
  <si>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</si>
  <si>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</si>
  <si>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</si>
  <si>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</si>
  <si>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</si>
  <si>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</si>
  <si>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</si>
  <si>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</si>
  <si>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</si>
  <si>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</si>
  <si>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</si>
  <si>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</si>
  <si>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</si>
  <si>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</si>
  <si>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</si>
  <si>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</si>
  <si>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</si>
  <si>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</si>
  <si>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</si>
  <si>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</si>
  <si>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</si>
  <si>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</si>
  <si>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</si>
  <si>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</si>
  <si>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</si>
  <si>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</si>
  <si>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</si>
  <si>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</si>
  <si>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</si>
  <si>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</si>
  <si>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</si>
  <si>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</si>
  <si>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</si>
  <si>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</si>
  <si>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</si>
  <si>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</si>
  <si>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</si>
  <si>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</si>
  <si>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</si>
  <si>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</si>
  <si>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</si>
  <si>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</si>
  <si>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</si>
  <si>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</si>
  <si>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</si>
  <si>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</si>
  <si>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</si>
  <si>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</si>
  <si>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</si>
  <si>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</si>
  <si>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</si>
  <si>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</si>
  <si>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</si>
  <si>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</si>
  <si>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</si>
  <si>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</si>
  <si>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</si>
  <si>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</si>
  <si>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</si>
  <si>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</si>
  <si>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</si>
  <si>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</si>
  <si>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</si>
  <si>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</si>
  <si>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</si>
  <si>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</si>
  <si>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</si>
  <si>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</si>
  <si>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</si>
  <si>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</si>
  <si>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</si>
  <si>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</si>
  <si>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</si>
  <si>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</si>
  <si>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</si>
  <si>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</si>
  <si>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</si>
  <si>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</si>
  <si>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</si>
  <si>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</si>
  <si>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</si>
  <si>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</si>
  <si>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</si>
  <si>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</si>
  <si>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</si>
  <si>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</si>
  <si>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</si>
  <si>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</si>
  <si>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</si>
  <si>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</si>
  <si>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</si>
  <si>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</si>
  <si>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</si>
  <si>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</si>
  <si>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</si>
  <si>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</si>
  <si>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</si>
  <si>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</si>
  <si>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</si>
  <si>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</si>
  <si>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</si>
  <si>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</si>
  <si>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</si>
  <si>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</si>
  <si>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</si>
  <si>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</si>
  <si>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</si>
  <si>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</si>
  <si>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</si>
  <si>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</si>
  <si>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</si>
  <si>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</si>
  <si>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</si>
  <si>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</si>
  <si>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</si>
  <si>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</si>
  <si>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</si>
  <si>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</si>
  <si>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</si>
  <si>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</si>
  <si>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</si>
  <si>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</si>
  <si>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</si>
  <si>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</si>
  <si>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</si>
  <si>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</si>
  <si>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</si>
  <si>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</si>
  <si>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</si>
  <si>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</si>
  <si>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</si>
  <si>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</si>
  <si>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</si>
  <si>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</si>
  <si>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</si>
  <si>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</si>
  <si>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</si>
  <si>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</si>
  <si>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</si>
  <si>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</si>
  <si>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</si>
  <si>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</si>
  <si>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</si>
  <si>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</si>
  <si>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</si>
  <si>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</si>
  <si>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</si>
  <si>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</si>
  <si>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</si>
  <si>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</si>
  <si>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</si>
  <si>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</si>
  <si>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</si>
  <si>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</si>
  <si>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</si>
  <si>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</si>
  <si>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</si>
  <si>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</si>
  <si>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</si>
  <si>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</si>
  <si>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</si>
  <si>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</si>
  <si>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</si>
  <si>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</si>
  <si>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</si>
  <si>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</si>
  <si>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</si>
  <si>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</si>
  <si>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</si>
  <si>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</si>
  <si>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</si>
  <si>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</si>
  <si>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</si>
  <si>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</si>
  <si>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</si>
  <si>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</si>
  <si>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</si>
  <si>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</si>
  <si>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</si>
  <si>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</si>
  <si>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</si>
  <si>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</si>
  <si>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</si>
  <si>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</si>
  <si>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</si>
  <si>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</si>
  <si>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</si>
  <si>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</si>
  <si>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</si>
  <si>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</si>
  <si>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</si>
  <si>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</si>
  <si>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</si>
  <si>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</si>
  <si>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</si>
  <si>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</si>
  <si>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</si>
  <si>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</si>
  <si>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</si>
  <si>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</si>
  <si>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</si>
  <si>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</si>
  <si>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</si>
  <si>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</si>
  <si>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</si>
  <si>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</si>
  <si>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</si>
  <si>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</si>
  <si>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</si>
  <si>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</si>
  <si>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</si>
  <si>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</si>
  <si>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</si>
  <si>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</si>
  <si>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</si>
  <si>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</si>
  <si>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</si>
  <si>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</si>
  <si>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</si>
  <si>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</si>
  <si>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</si>
  <si>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</si>
  <si>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</si>
  <si>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</si>
  <si>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</si>
  <si>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</si>
  <si>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</si>
  <si>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</si>
  <si>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</si>
  <si>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</si>
  <si>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</si>
  <si>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</si>
  <si>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</si>
  <si>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</si>
  <si>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</si>
  <si>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</si>
  <si>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</si>
  <si>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</si>
  <si>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</si>
  <si>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</si>
  <si>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</si>
  <si>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</si>
  <si>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</si>
  <si>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</si>
  <si>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</si>
  <si>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</si>
  <si>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</si>
  <si>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</si>
  <si>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</si>
  <si>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</si>
  <si>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</si>
  <si>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</si>
  <si>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</si>
  <si>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</si>
  <si>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</si>
  <si>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</si>
  <si>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</si>
  <si>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</si>
  <si>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</si>
  <si>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</si>
  <si>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</si>
  <si>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</si>
  <si>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</si>
  <si>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</si>
  <si>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</si>
  <si>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</si>
  <si>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</si>
  <si>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</si>
  <si>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</si>
  <si>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</si>
  <si>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</si>
  <si>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</si>
  <si>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</si>
  <si>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</si>
  <si>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</si>
  <si>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</si>
  <si>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</si>
  <si>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</si>
  <si>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</si>
  <si>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</si>
  <si>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</si>
  <si>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</si>
  <si>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</si>
  <si>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</si>
  <si>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</si>
  <si>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</si>
  <si>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</si>
  <si>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</si>
  <si>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</si>
  <si>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</si>
  <si>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</si>
  <si>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</si>
  <si>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</si>
  <si>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</si>
  <si>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</si>
  <si>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</si>
  <si>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</si>
  <si>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</si>
  <si>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</si>
  <si>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</si>
  <si>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</si>
  <si>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</si>
  <si>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</si>
  <si>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</si>
  <si>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</si>
  <si>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</si>
  <si>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</si>
  <si>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</si>
  <si>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</si>
  <si>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</si>
  <si>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</si>
  <si>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</si>
  <si>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</si>
  <si>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</si>
  <si>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</si>
  <si>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</si>
  <si>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</si>
  <si>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</si>
  <si>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</si>
  <si>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</si>
  <si>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</si>
  <si>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</si>
  <si>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</si>
  <si>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</si>
  <si>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</si>
  <si>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</si>
  <si>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</si>
  <si>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</si>
  <si>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</si>
  <si>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</si>
  <si>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</si>
  <si>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</si>
  <si>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</si>
  <si>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</si>
  <si>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</si>
  <si>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</si>
  <si>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</si>
  <si>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</si>
  <si>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</si>
  <si>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</si>
  <si>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</si>
  <si>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</si>
  <si>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</si>
  <si>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</si>
  <si>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</si>
  <si>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</si>
  <si>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</si>
  <si>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</si>
  <si>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</si>
  <si>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</si>
  <si>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</si>
  <si>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</si>
  <si>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</si>
  <si>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</si>
  <si>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</si>
  <si>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</si>
  <si>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</si>
  <si>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</si>
  <si>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</si>
  <si>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</si>
  <si>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</si>
  <si>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</si>
  <si>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</si>
  <si>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</si>
  <si>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</si>
  <si>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</si>
  <si>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</si>
  <si>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</si>
  <si>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</si>
  <si>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</si>
  <si>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</si>
  <si>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</si>
  <si>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</si>
  <si>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</si>
  <si>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</si>
  <si>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</si>
  <si>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</si>
  <si>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</si>
  <si>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</si>
  <si>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</si>
  <si>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</si>
  <si>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</si>
  <si>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</si>
  <si>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</si>
  <si>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</si>
  <si>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</si>
  <si>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</si>
  <si>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</si>
  <si>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</si>
  <si>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</si>
  <si>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</si>
  <si>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</si>
  <si>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</si>
  <si>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</si>
  <si>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</si>
  <si>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</si>
  <si>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</si>
  <si>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</si>
  <si>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</si>
  <si>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</si>
  <si>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</si>
  <si>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</si>
  <si>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</si>
  <si>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</si>
  <si>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</si>
  <si>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</si>
  <si>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</si>
  <si>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</si>
  <si>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</si>
  <si>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</si>
  <si>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</si>
  <si>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</si>
  <si>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</si>
  <si>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</si>
  <si>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</si>
  <si>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</si>
  <si>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</si>
  <si>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</si>
  <si>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</si>
  <si>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</si>
  <si>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</si>
  <si>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</si>
  <si>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</si>
  <si>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</si>
  <si>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</si>
  <si>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</si>
  <si>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</si>
  <si>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</si>
  <si>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</si>
  <si>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</si>
  <si>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</si>
  <si>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</si>
  <si>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</si>
  <si>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</si>
  <si>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</si>
  <si>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</si>
  <si>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</si>
  <si>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</si>
  <si>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</si>
  <si>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</si>
  <si>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</si>
  <si>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</si>
  <si>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</si>
  <si>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</si>
  <si>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</si>
  <si>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</si>
  <si>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</si>
  <si>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</si>
  <si>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</si>
  <si>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</si>
  <si>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</si>
  <si>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</si>
  <si>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</si>
  <si>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</si>
  <si>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</si>
  <si>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</si>
  <si>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</si>
  <si>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</si>
  <si>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</si>
  <si>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</si>
  <si>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</si>
  <si>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</si>
  <si>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</si>
  <si>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</si>
  <si>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</si>
  <si>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</si>
  <si>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</si>
  <si>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</si>
  <si>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</si>
  <si>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</si>
  <si>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</si>
  <si>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</si>
  <si>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</si>
  <si>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</si>
  <si>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</si>
  <si>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</si>
  <si>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</si>
  <si>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</si>
  <si>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</si>
  <si>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</si>
  <si>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</si>
  <si>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</si>
  <si>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</si>
  <si>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</si>
  <si>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</si>
  <si>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</si>
  <si>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</si>
  <si>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</si>
  <si>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</si>
  <si>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</si>
  <si>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</si>
  <si>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</si>
  <si>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</si>
  <si>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</si>
  <si>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</si>
  <si>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</si>
  <si>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</si>
  <si>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</si>
  <si>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</si>
  <si>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</si>
  <si>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</si>
  <si>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</si>
  <si>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</si>
  <si>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</si>
  <si>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</si>
  <si>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</si>
  <si>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</si>
  <si>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</si>
  <si>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</si>
  <si>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</si>
  <si>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</si>
  <si>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</si>
  <si>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</si>
  <si>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</si>
  <si>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</si>
  <si>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</si>
  <si>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</si>
  <si>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</si>
  <si>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</si>
  <si>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</si>
  <si>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</si>
  <si>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</si>
  <si>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</si>
  <si>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</si>
  <si>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</si>
  <si>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</si>
  <si>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</si>
  <si>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</si>
  <si>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</si>
  <si>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</si>
  <si>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</si>
  <si>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</si>
  <si>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</si>
  <si>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</si>
  <si>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</si>
  <si>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</si>
  <si>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</si>
  <si>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</si>
  <si>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</si>
  <si>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</si>
  <si>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</si>
  <si>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</si>
  <si>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</si>
  <si>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</si>
  <si>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</si>
  <si>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</si>
  <si>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</si>
  <si>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</si>
  <si>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</si>
  <si>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</si>
  <si>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</si>
  <si>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</si>
  <si>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</si>
  <si>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</si>
  <si>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</si>
  <si>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</si>
  <si>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</si>
  <si>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</si>
  <si>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</si>
  <si>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</si>
  <si>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</si>
  <si>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</si>
  <si>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</si>
  <si>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</si>
  <si>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</si>
  <si>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</si>
  <si>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</si>
  <si>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</si>
  <si>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</si>
  <si>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</si>
  <si>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</si>
  <si>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</si>
  <si>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</si>
  <si>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</si>
  <si>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</si>
  <si>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</si>
  <si>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</si>
  <si>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</si>
  <si>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</si>
  <si>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</si>
  <si>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</si>
  <si>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</si>
  <si>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</si>
  <si>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</si>
  <si>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</si>
  <si>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</si>
  <si>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</si>
  <si>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</si>
  <si>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</si>
  <si>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</si>
  <si>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</si>
  <si>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</si>
  <si>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</si>
  <si>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</si>
  <si>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</si>
  <si>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</si>
  <si>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</si>
  <si>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</si>
  <si>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</si>
  <si>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</si>
  <si>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</si>
  <si>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</si>
  <si>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</si>
  <si>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</si>
  <si>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</si>
  <si>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</si>
  <si>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</si>
  <si>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</si>
  <si>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</si>
  <si>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</si>
  <si>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</si>
  <si>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</si>
  <si>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</si>
  <si>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</si>
  <si>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</si>
  <si>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</si>
  <si>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</si>
  <si>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</si>
  <si>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</si>
  <si>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</si>
  <si>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</si>
  <si>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</si>
  <si>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</si>
  <si>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</si>
  <si>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</si>
  <si>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</si>
  <si>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</si>
  <si>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</si>
  <si>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</si>
  <si>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</si>
  <si>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</si>
  <si>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</si>
  <si>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</si>
  <si>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</si>
  <si>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</si>
  <si>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</si>
  <si>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</si>
  <si>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</si>
  <si>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</si>
  <si>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</si>
  <si>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</si>
  <si>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</si>
  <si>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</si>
  <si>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</si>
  <si>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</si>
  <si>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</si>
  <si>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</si>
  <si>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</si>
  <si>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</si>
  <si>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</si>
  <si>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</si>
  <si>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</si>
  <si>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</si>
  <si>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</si>
  <si>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</si>
  <si>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</si>
  <si>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</si>
  <si>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</si>
  <si>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</si>
  <si>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</si>
  <si>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</si>
  <si>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</si>
  <si>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</si>
  <si>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</si>
  <si>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</si>
  <si>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</si>
  <si>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</si>
  <si>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</si>
  <si>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</si>
  <si>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</si>
  <si>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</si>
  <si>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</si>
  <si>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</si>
  <si>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</si>
  <si>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</si>
  <si>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</si>
  <si>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</si>
  <si>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</si>
  <si>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</si>
  <si>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</si>
  <si>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</si>
  <si>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</si>
  <si>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</si>
  <si>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</si>
  <si>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</si>
  <si>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</si>
  <si>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</si>
  <si>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</si>
  <si>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</si>
  <si>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</si>
  <si>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</si>
  <si>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</si>
  <si>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</si>
  <si>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</si>
  <si>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</si>
  <si>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</si>
  <si>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</si>
  <si>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</si>
  <si>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</si>
  <si>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</si>
  <si>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</si>
  <si>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</si>
  <si>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</si>
  <si>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</si>
  <si>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</si>
  <si>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</si>
  <si>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</si>
  <si>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</si>
  <si>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</si>
  <si>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</si>
  <si>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</si>
  <si>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</si>
  <si>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</si>
  <si>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</si>
  <si>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</si>
  <si>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</si>
  <si>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</si>
  <si>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</si>
  <si>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</si>
  <si>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</si>
  <si>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</si>
  <si>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</si>
  <si>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</si>
  <si>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</si>
  <si>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</si>
  <si>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</si>
  <si>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</si>
  <si>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</si>
  <si>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</si>
  <si>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</si>
  <si>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</si>
  <si>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</si>
  <si>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</si>
  <si>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</si>
  <si>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</si>
  <si>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</si>
  <si>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</si>
  <si>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</si>
  <si>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</si>
  <si>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</si>
  <si>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</si>
  <si>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</si>
  <si>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</si>
  <si>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</si>
  <si>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</si>
  <si>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</si>
  <si>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</si>
  <si>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</si>
  <si>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</si>
  <si>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</si>
  <si>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</si>
  <si>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</si>
  <si>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</si>
  <si>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</si>
  <si>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</si>
  <si>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</si>
  <si>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</si>
  <si>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</si>
  <si>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</si>
  <si>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</si>
  <si>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</si>
  <si>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</si>
  <si>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</si>
  <si>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</si>
  <si>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</si>
  <si>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</si>
  <si>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</si>
  <si>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</si>
  <si>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</si>
  <si>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</si>
  <si>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</si>
  <si>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</si>
  <si>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</si>
  <si>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</si>
  <si>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</si>
  <si>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</si>
  <si>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</si>
  <si>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</si>
  <si>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</si>
  <si>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</si>
  <si>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</si>
  <si>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</si>
  <si>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</si>
  <si>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</si>
  <si>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</si>
  <si>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</si>
  <si>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</si>
  <si>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</si>
  <si>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</si>
  <si>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</si>
  <si>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</si>
  <si>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</si>
  <si>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</si>
  <si>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</si>
  <si>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</si>
  <si>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</si>
  <si>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</si>
  <si>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</si>
  <si>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</si>
  <si>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</si>
  <si>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</si>
  <si>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</si>
  <si>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</si>
  <si>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</si>
  <si>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</si>
  <si>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</si>
  <si>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</si>
  <si>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</si>
  <si>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</si>
  <si>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</si>
  <si>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</si>
  <si>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</si>
  <si>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</si>
  <si>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</si>
  <si>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</si>
  <si>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</si>
  <si>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</si>
  <si>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</si>
  <si>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</si>
  <si>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</si>
  <si>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</si>
  <si>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</si>
  <si>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</si>
  <si>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</si>
  <si>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</si>
  <si>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</si>
  <si>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</si>
  <si>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</si>
  <si>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</si>
  <si>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</si>
  <si>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</si>
  <si>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</si>
  <si>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</si>
  <si>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</si>
  <si>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</si>
  <si>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</si>
  <si>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</si>
  <si>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</si>
  <si>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</si>
  <si>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</si>
  <si>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</si>
  <si>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</si>
  <si>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</si>
  <si>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</si>
  <si>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</si>
  <si>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</si>
  <si>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</si>
  <si>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</si>
  <si>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</si>
  <si>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</si>
  <si>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</si>
  <si>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</si>
  <si>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</si>
  <si>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</si>
  <si>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</si>
  <si>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</si>
  <si>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</si>
  <si>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</si>
  <si>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</si>
  <si>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</si>
  <si>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</si>
  <si>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</si>
  <si>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</si>
  <si>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</si>
  <si>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</si>
  <si>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</si>
  <si>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</si>
  <si>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</si>
  <si>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</si>
  <si>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</si>
  <si>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</si>
  <si>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</si>
  <si>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</si>
  <si>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</si>
  <si>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</si>
  <si>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</si>
  <si>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</si>
  <si>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</si>
  <si>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</si>
  <si>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</si>
  <si>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</si>
  <si>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</si>
  <si>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</si>
  <si>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</si>
  <si>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</si>
  <si>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</si>
  <si>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</si>
  <si>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</si>
  <si>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</si>
  <si>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</si>
  <si>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</si>
  <si>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</si>
  <si>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</si>
  <si>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</si>
  <si>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</si>
  <si>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</si>
  <si>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</si>
  <si>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</si>
  <si>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</si>
  <si>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</si>
  <si>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</si>
  <si>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</si>
  <si>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</si>
  <si>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</si>
  <si>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</si>
  <si>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</si>
  <si>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</si>
  <si>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</si>
  <si>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</si>
  <si>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</si>
  <si>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</si>
  <si>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</si>
  <si>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</si>
  <si>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</si>
  <si>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</si>
  <si>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</si>
  <si>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</si>
  <si>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</si>
  <si>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</si>
  <si>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</si>
  <si>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</si>
  <si>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</si>
  <si>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</si>
  <si>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</si>
  <si>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</si>
  <si>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</si>
  <si>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</si>
  <si>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</si>
  <si>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</si>
  <si>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</si>
  <si>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</si>
  <si>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</si>
  <si>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</si>
  <si>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</si>
  <si>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</si>
  <si>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</si>
  <si>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</si>
  <si>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</si>
  <si>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</si>
  <si>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</si>
  <si>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</si>
  <si>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</si>
  <si>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</si>
  <si>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</si>
  <si>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</si>
  <si>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</si>
  <si>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</si>
  <si>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</si>
  <si>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</si>
  <si>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</si>
  <si>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</si>
  <si>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</si>
  <si>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</si>
  <si>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</si>
  <si>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</si>
  <si>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</si>
  <si>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</si>
  <si>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</si>
  <si>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</si>
  <si>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</si>
  <si>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</si>
  <si>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</si>
  <si>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</si>
  <si>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</si>
  <si>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</si>
  <si>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</si>
  <si>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</si>
  <si>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</si>
  <si>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</si>
  <si>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</si>
  <si>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</si>
  <si>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</si>
  <si>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</si>
  <si>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</si>
  <si>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</si>
  <si>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</si>
  <si>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</si>
  <si>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</si>
  <si>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</si>
  <si>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</si>
  <si>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</si>
  <si>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</si>
  <si>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</si>
  <si>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</si>
  <si>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</si>
  <si>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</si>
  <si>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</si>
  <si>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</si>
  <si>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</si>
  <si>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</si>
  <si>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</si>
  <si>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</si>
  <si>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</si>
  <si>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</si>
  <si>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</si>
  <si>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</si>
  <si>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</si>
  <si>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</si>
  <si>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</si>
  <si>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</si>
  <si>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</si>
  <si>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</si>
  <si>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</si>
  <si>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</si>
  <si>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</si>
  <si>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</si>
  <si>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</si>
  <si>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</si>
  <si>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</si>
  <si>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</si>
  <si>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</si>
  <si>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</si>
  <si>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</si>
  <si>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</si>
  <si>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</si>
  <si>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</si>
  <si>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</si>
  <si>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</si>
  <si>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</si>
  <si>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</si>
  <si>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</si>
  <si>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</si>
  <si>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</si>
  <si>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</si>
  <si>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</si>
  <si>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</si>
  <si>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</si>
  <si>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</si>
  <si>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</si>
  <si>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</si>
  <si>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</si>
  <si>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</si>
  <si>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</si>
  <si>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</si>
  <si>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</si>
  <si>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</si>
  <si>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</si>
  <si>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</si>
  <si>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</si>
  <si>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</si>
  <si>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</si>
  <si>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</si>
  <si>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</si>
  <si>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</si>
  <si>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</si>
  <si>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</si>
  <si>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</si>
  <si>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</si>
  <si>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</si>
  <si>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</si>
  <si>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</si>
  <si>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</si>
  <si>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</si>
  <si>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</si>
  <si>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</si>
  <si>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</si>
  <si>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</si>
  <si>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</si>
  <si>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</si>
  <si>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</si>
  <si>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</si>
  <si>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</si>
  <si>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</si>
  <si>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</si>
  <si>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</si>
  <si>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</si>
  <si>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</si>
  <si>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</si>
  <si>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</si>
  <si>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</si>
  <si>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</si>
  <si>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</si>
  <si>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</si>
  <si>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</si>
  <si>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</si>
  <si>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</si>
  <si>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</si>
  <si>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</si>
  <si>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</si>
  <si>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</si>
  <si>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</si>
  <si>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</si>
  <si>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</si>
  <si>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</si>
  <si>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</si>
  <si>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</si>
  <si>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</si>
  <si>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</si>
  <si>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</si>
  <si>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</si>
  <si>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</si>
  <si>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</si>
  <si>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</si>
  <si>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</si>
  <si>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</si>
  <si>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</si>
  <si>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</si>
  <si>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</si>
  <si>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</si>
  <si>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</si>
  <si>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</si>
  <si>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</si>
  <si>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</si>
  <si>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</si>
  <si>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</si>
  <si>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</si>
  <si>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</si>
  <si>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</si>
  <si>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</si>
  <si>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</si>
  <si>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</si>
  <si>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</si>
  <si>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</si>
  <si>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</si>
  <si>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</si>
  <si>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</si>
  <si>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</si>
  <si>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</si>
  <si>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</si>
  <si>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</si>
  <si>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</si>
  <si>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</si>
  <si>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</si>
  <si>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</si>
  <si>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</si>
  <si>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</si>
  <si>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</si>
  <si>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</si>
  <si>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</si>
  <si>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</si>
  <si>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</si>
  <si>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</si>
  <si>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</si>
  <si>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</si>
  <si>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</si>
  <si>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</si>
  <si>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</si>
  <si>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</si>
  <si>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</si>
  <si>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</si>
  <si>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</si>
  <si>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</si>
  <si>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</si>
  <si>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</si>
  <si>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</si>
  <si>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</si>
  <si>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</si>
  <si>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</si>
  <si>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</si>
  <si>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</si>
  <si>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</si>
  <si>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</si>
  <si>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</si>
  <si>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</si>
  <si>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</si>
  <si>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</si>
  <si>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</si>
  <si>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</si>
  <si>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</si>
  <si>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</si>
  <si>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</si>
  <si>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</si>
  <si>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</si>
  <si>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</si>
  <si>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</si>
  <si>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</si>
  <si>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</si>
  <si>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</si>
  <si>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</si>
  <si>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</si>
  <si>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</si>
  <si>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</si>
  <si>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</si>
  <si>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</si>
  <si>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</si>
  <si>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</si>
  <si>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</si>
  <si>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</si>
  <si>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</si>
  <si>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</si>
  <si>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</si>
  <si>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</si>
  <si>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</si>
  <si>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</si>
  <si>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</si>
  <si>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</si>
  <si>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</si>
  <si>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</si>
  <si>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</si>
  <si>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</si>
  <si>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</si>
  <si>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</si>
  <si>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</si>
  <si>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</si>
  <si>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</si>
  <si>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</si>
  <si>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</si>
  <si>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</si>
  <si>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</si>
  <si>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</si>
  <si>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</si>
  <si>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</si>
  <si>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</si>
  <si>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</si>
  <si>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</si>
  <si>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</si>
  <si>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</si>
  <si>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</si>
  <si>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</si>
  <si>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</si>
  <si>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</si>
  <si>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</si>
  <si>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</si>
  <si>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</si>
  <si>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</si>
  <si>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</si>
  <si>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</si>
  <si>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</si>
  <si>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</si>
  <si>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</si>
  <si>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</si>
  <si>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</si>
  <si>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</si>
  <si>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</si>
  <si>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</si>
  <si>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</si>
  <si>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</si>
  <si>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</si>
  <si>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</si>
  <si>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</si>
  <si>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</si>
  <si>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</si>
  <si>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</si>
  <si>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</si>
  <si>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</si>
  <si>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</si>
  <si>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</si>
  <si>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</si>
  <si>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</si>
  <si>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</si>
  <si>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</si>
  <si>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</si>
  <si>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</si>
  <si>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</si>
  <si>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</si>
  <si>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</si>
  <si>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</si>
  <si>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</si>
  <si>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</si>
  <si>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</si>
  <si>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</si>
  <si>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</si>
  <si>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</si>
  <si>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</si>
  <si>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</si>
  <si>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</si>
  <si>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</si>
  <si>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</si>
  <si>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</si>
  <si>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</si>
  <si>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</si>
  <si>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</si>
  <si>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</si>
  <si>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</si>
  <si>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</si>
  <si>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</si>
  <si>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</si>
  <si>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</si>
  <si>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</si>
  <si>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</si>
  <si>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</si>
  <si>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</si>
  <si>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</si>
  <si>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</si>
  <si>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</si>
  <si>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</si>
  <si>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</si>
  <si>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</si>
  <si>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</si>
  <si>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</si>
  <si>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</si>
  <si>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</si>
  <si>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</si>
  <si>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</si>
  <si>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</si>
  <si>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</si>
  <si>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</si>
  <si>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</si>
  <si>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</si>
  <si>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</si>
  <si>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</si>
  <si>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</si>
  <si>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</si>
  <si>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</si>
  <si>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</si>
  <si>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</si>
  <si>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</si>
  <si>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</si>
  <si>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</si>
  <si>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</si>
  <si>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</si>
  <si>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</si>
  <si>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</si>
  <si>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</si>
  <si>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</si>
  <si>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</si>
  <si>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</si>
  <si>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</si>
  <si>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</si>
  <si>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</si>
  <si>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</si>
  <si>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</si>
  <si>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</si>
  <si>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</si>
  <si>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</si>
  <si>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</si>
  <si>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</si>
  <si>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</si>
  <si>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</si>
  <si>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</si>
  <si>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</si>
  <si>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</si>
  <si>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</si>
  <si>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</si>
  <si>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</si>
  <si>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</si>
  <si>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</si>
  <si>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</si>
  <si>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</si>
  <si>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</si>
  <si>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</si>
  <si>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</si>
  <si>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</si>
  <si>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</si>
  <si>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</si>
  <si>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</si>
  <si>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</si>
  <si>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</si>
  <si>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</si>
  <si>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</si>
  <si>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</si>
  <si>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</si>
  <si>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</si>
  <si>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</si>
  <si>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</si>
  <si>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</si>
  <si>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</si>
  <si>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</si>
  <si>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</si>
  <si>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</si>
  <si>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</si>
  <si>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</si>
  <si>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</si>
  <si>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</si>
  <si>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</si>
  <si>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</si>
  <si>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</si>
  <si>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</si>
  <si>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</si>
  <si>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</si>
  <si>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</si>
  <si>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</si>
  <si>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</si>
  <si>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</si>
  <si>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</si>
  <si>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</si>
  <si>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</si>
  <si>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</si>
  <si>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</si>
  <si>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</si>
  <si>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</si>
  <si>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</si>
  <si>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</si>
  <si>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</si>
  <si>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</si>
  <si>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</si>
  <si>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</si>
  <si>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</si>
  <si>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</si>
  <si>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</si>
  <si>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</si>
  <si>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</si>
  <si>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</si>
  <si>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</si>
  <si>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</si>
  <si>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</si>
  <si>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</si>
  <si>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</si>
  <si>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</si>
  <si>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</si>
  <si>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</si>
  <si>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</si>
  <si>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</si>
  <si>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</si>
  <si>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</si>
  <si>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</si>
  <si>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</si>
  <si>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</si>
  <si>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</si>
  <si>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</si>
  <si>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</si>
  <si>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</si>
  <si>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</si>
  <si>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</si>
  <si>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</si>
  <si>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</si>
  <si>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</si>
  <si>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</si>
  <si>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</si>
  <si>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</si>
  <si>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</si>
  <si>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</si>
  <si>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</si>
  <si>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</si>
  <si>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</si>
  <si>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</si>
  <si>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</si>
  <si>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</si>
  <si>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</si>
  <si>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</si>
  <si>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</si>
  <si>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</si>
  <si>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</si>
  <si>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</si>
  <si>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</si>
  <si>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</si>
  <si>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</si>
  <si>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</si>
  <si>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</si>
  <si>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</si>
  <si>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</si>
  <si>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</si>
  <si>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</si>
  <si>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</si>
  <si>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</si>
  <si>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</si>
  <si>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</si>
  <si>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</si>
  <si>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</si>
  <si>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</si>
  <si>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</si>
  <si>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</si>
  <si>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</si>
  <si>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</si>
  <si>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</si>
  <si>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</si>
  <si>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</si>
  <si>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</si>
  <si>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</si>
  <si>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</si>
  <si>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</si>
  <si>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</si>
  <si>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</si>
  <si>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</si>
  <si>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</si>
  <si>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</si>
  <si>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</si>
  <si>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</si>
  <si>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</si>
  <si>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</si>
  <si>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</si>
  <si>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</si>
  <si>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</si>
  <si>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</si>
  <si>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</si>
  <si>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</si>
  <si>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</si>
  <si>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</si>
  <si>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</si>
  <si>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</si>
  <si>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</si>
  <si>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</si>
  <si>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</si>
  <si>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</si>
  <si>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</si>
  <si>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</si>
  <si>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</si>
  <si>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</si>
  <si>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</si>
  <si>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</si>
  <si>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</si>
  <si>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</si>
  <si>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</si>
  <si>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</si>
  <si>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</si>
  <si>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</si>
  <si>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</si>
  <si>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</si>
  <si>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</si>
  <si>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</si>
  <si>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</si>
  <si>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</si>
  <si>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</si>
  <si>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</si>
  <si>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</si>
  <si>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</si>
  <si>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</si>
  <si>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</si>
  <si>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</si>
  <si>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</si>
  <si>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</si>
  <si>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</si>
  <si>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</si>
  <si>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</si>
  <si>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</si>
  <si>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</si>
  <si>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</si>
  <si>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</si>
  <si>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</si>
  <si>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</si>
  <si>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</si>
  <si>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</si>
  <si>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</si>
  <si>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</si>
  <si>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</si>
  <si>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</si>
  <si>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</si>
  <si>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</si>
  <si>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</si>
  <si>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</si>
  <si>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</si>
  <si>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</si>
  <si>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</si>
  <si>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</si>
  <si>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</si>
  <si>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</si>
  <si>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</si>
  <si>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</si>
  <si>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</si>
  <si>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</si>
  <si>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</si>
  <si>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</si>
  <si>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</si>
  <si>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</si>
  <si>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</si>
  <si>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</si>
  <si>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</si>
  <si>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</si>
  <si>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</si>
  <si>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</si>
  <si>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</si>
  <si>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</si>
  <si>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</si>
  <si>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</si>
  <si>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</si>
  <si>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</si>
  <si>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</si>
  <si>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</si>
  <si>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</si>
  <si>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</si>
  <si>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</si>
  <si>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</si>
  <si>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</si>
  <si>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</si>
  <si>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</si>
  <si>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</si>
  <si>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</si>
  <si>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</si>
  <si>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</si>
  <si>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</si>
  <si>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</si>
  <si>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</si>
  <si>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</si>
  <si>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</si>
  <si>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</si>
  <si>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</si>
  <si>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</si>
  <si>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</si>
  <si>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</si>
  <si>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</si>
  <si>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</si>
  <si>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</si>
  <si>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</si>
  <si>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</si>
  <si>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</si>
  <si>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</si>
  <si>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</si>
  <si>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</si>
  <si>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</si>
  <si>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</si>
  <si>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</si>
  <si>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</si>
  <si>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</si>
  <si>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</si>
  <si>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</si>
  <si>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</si>
  <si>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</si>
  <si>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</si>
  <si>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</si>
  <si>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</si>
  <si>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</si>
  <si>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</si>
  <si>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</si>
  <si>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</si>
  <si>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</si>
  <si>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</si>
  <si>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</si>
  <si>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</si>
  <si>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</si>
  <si>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</si>
  <si>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</si>
  <si>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</si>
  <si>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</si>
  <si>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</si>
  <si>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</si>
  <si>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</si>
  <si>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</si>
  <si>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</si>
  <si>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</si>
  <si>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</si>
  <si>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</si>
  <si>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</si>
  <si>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</si>
  <si>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</si>
  <si>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</si>
  <si>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</si>
  <si>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</si>
  <si>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</si>
  <si>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</si>
  <si>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</si>
  <si>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</si>
  <si>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</si>
  <si>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</si>
  <si>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</si>
  <si>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</si>
  <si>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</si>
  <si>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</si>
  <si>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</si>
  <si>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</si>
  <si>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</si>
  <si>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</si>
  <si>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</si>
  <si>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</si>
  <si>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</si>
  <si>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</si>
  <si>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</si>
  <si>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</si>
  <si>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</si>
  <si>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</si>
  <si>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</si>
  <si>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</si>
  <si>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</si>
  <si>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</si>
  <si>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</si>
  <si>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</si>
  <si>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</si>
  <si>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</si>
  <si>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</si>
  <si>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</si>
  <si>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</si>
  <si>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</si>
  <si>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</si>
  <si>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</si>
  <si>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</si>
  <si>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</si>
  <si>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</si>
  <si>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</si>
  <si>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</si>
  <si>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</si>
  <si>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</si>
  <si>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</si>
  <si>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</si>
  <si>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</si>
  <si>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</si>
  <si>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</si>
  <si>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</si>
  <si>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</si>
  <si>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</si>
  <si>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</si>
  <si>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</si>
  <si>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</si>
  <si>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</si>
  <si>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</si>
  <si>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</si>
  <si>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</si>
  <si>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</si>
  <si>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</si>
  <si>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</si>
  <si>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</si>
  <si>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</si>
  <si>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</si>
  <si>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</si>
  <si>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</si>
  <si>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</si>
  <si>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</si>
  <si>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</si>
  <si>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</si>
  <si>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</si>
  <si>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</si>
  <si>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</si>
  <si>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</si>
  <si>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</si>
  <si>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</si>
  <si>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</si>
  <si>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</si>
  <si>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</si>
  <si>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</si>
  <si>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</si>
  <si>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</si>
  <si>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</si>
  <si>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</si>
  <si>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</si>
  <si>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</si>
  <si>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</si>
  <si>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</si>
  <si>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</si>
  <si>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</si>
  <si>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</si>
  <si>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</si>
  <si>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</si>
  <si>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</si>
  <si>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</si>
  <si>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</si>
  <si>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</si>
  <si>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</si>
  <si>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</si>
  <si>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</si>
  <si>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</si>
  <si>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</si>
  <si>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</si>
  <si>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</si>
  <si>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</si>
  <si>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</si>
  <si>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</si>
  <si>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</si>
  <si>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</si>
  <si>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</si>
  <si>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</si>
  <si>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</si>
  <si>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</si>
  <si>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</si>
  <si>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</si>
  <si>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</si>
  <si>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</si>
  <si>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</si>
  <si>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</si>
  <si>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</si>
  <si>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</si>
  <si>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</si>
  <si>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</si>
  <si>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</si>
  <si>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</si>
  <si>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</si>
  <si>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</si>
  <si>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</si>
  <si>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</si>
  <si>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</si>
  <si>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</si>
  <si>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</si>
  <si>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</si>
  <si>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</si>
  <si>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</si>
  <si>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</si>
  <si>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</si>
  <si>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</si>
  <si>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</si>
  <si>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</si>
  <si>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</si>
  <si>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</si>
  <si>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</si>
  <si>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</si>
  <si>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</si>
  <si>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</si>
  <si>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</si>
  <si>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</si>
  <si>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</si>
  <si>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</si>
  <si>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</si>
  <si>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</si>
  <si>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</si>
  <si>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</si>
  <si>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</si>
  <si>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</si>
  <si>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</si>
  <si>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</si>
  <si>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</si>
  <si>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</si>
  <si>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</si>
  <si>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</si>
  <si>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</si>
  <si>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</si>
  <si>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</si>
  <si>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</si>
  <si>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</si>
  <si>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</si>
  <si>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</si>
  <si>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</si>
  <si>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</si>
  <si>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</si>
  <si>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</si>
  <si>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</si>
  <si>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</si>
  <si>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</si>
  <si>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</si>
  <si>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</si>
  <si>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</si>
  <si>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</si>
  <si>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</si>
  <si>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</si>
  <si>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</si>
  <si>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</si>
  <si>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</si>
  <si>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</si>
  <si>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</si>
  <si>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</si>
  <si>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</si>
  <si>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</si>
  <si>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</si>
  <si>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</si>
  <si>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</si>
  <si>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</si>
  <si>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</si>
  <si>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</si>
  <si>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</si>
  <si>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</si>
  <si>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</si>
  <si>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</si>
  <si>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</si>
  <si>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</si>
  <si>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</si>
  <si>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</si>
  <si>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</si>
  <si>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</si>
  <si>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</si>
  <si>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</si>
  <si>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</si>
  <si>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</si>
  <si>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</si>
  <si>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</si>
  <si>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</si>
  <si>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</si>
  <si>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</si>
  <si>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</si>
  <si>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</si>
  <si>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</si>
  <si>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</si>
  <si>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</si>
  <si>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</si>
  <si>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</si>
  <si>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</si>
  <si>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</si>
  <si>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</si>
  <si>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</si>
  <si>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</si>
  <si>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</si>
  <si>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</si>
  <si>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</si>
  <si>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</si>
  <si>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</si>
  <si>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</si>
  <si>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</si>
  <si>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</si>
  <si>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</si>
  <si>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</si>
  <si>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</si>
  <si>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</si>
  <si>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</si>
  <si>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</si>
  <si>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</si>
  <si>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</si>
  <si>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</si>
  <si>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</si>
  <si>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</si>
  <si>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</si>
  <si>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</si>
  <si>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</si>
  <si>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</si>
  <si>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</si>
  <si>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</si>
  <si>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</si>
  <si>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</si>
  <si>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</si>
  <si>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</si>
  <si>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</si>
  <si>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</si>
  <si>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</si>
  <si>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</si>
  <si>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</si>
  <si>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</si>
  <si>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</si>
  <si>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</si>
  <si>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</si>
  <si>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</si>
  <si>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</si>
  <si>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</si>
  <si>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</si>
  <si>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</si>
  <si>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</si>
  <si>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</si>
  <si>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</si>
  <si>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</si>
  <si>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</si>
  <si>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</si>
  <si>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</si>
  <si>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</si>
  <si>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</si>
  <si>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</si>
  <si>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</si>
  <si>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</si>
  <si>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</si>
  <si>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</si>
  <si>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</si>
  <si>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</si>
  <si>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</si>
  <si>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</si>
  <si>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</si>
  <si>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</si>
  <si>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</si>
  <si>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</si>
  <si>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</si>
  <si>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</si>
  <si>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</si>
  <si>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</si>
  <si>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</si>
  <si>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</si>
  <si>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</si>
  <si>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</si>
  <si>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</si>
  <si>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</si>
  <si>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</si>
  <si>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</si>
  <si>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</si>
  <si>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</si>
  <si>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</si>
  <si>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</si>
  <si>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</si>
  <si>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</si>
  <si>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</si>
  <si>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</si>
  <si>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</si>
  <si>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</si>
  <si>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</si>
  <si>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</si>
  <si>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</si>
  <si>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</si>
  <si>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</si>
  <si>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</si>
  <si>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</si>
  <si>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</si>
  <si>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</si>
  <si>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</si>
  <si>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</si>
  <si>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</si>
  <si>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</si>
  <si>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</si>
  <si>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</si>
  <si>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</si>
  <si>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</si>
  <si>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</si>
  <si>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</si>
  <si>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</si>
  <si>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</si>
  <si>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</si>
  <si>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</si>
  <si>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</si>
  <si>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</si>
  <si>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</si>
  <si>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</si>
  <si>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</si>
  <si>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</si>
  <si>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</si>
  <si>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</si>
  <si>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</si>
  <si>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</si>
  <si>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</si>
  <si>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</si>
  <si>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</si>
  <si>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</si>
  <si>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</si>
  <si>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</si>
  <si>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</si>
  <si>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</si>
  <si>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</si>
  <si>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</si>
  <si>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</si>
  <si>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</si>
  <si>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</si>
  <si>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</si>
  <si>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</si>
  <si>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</si>
  <si>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</si>
  <si>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</si>
  <si>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</si>
  <si>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</si>
  <si>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</si>
  <si>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</si>
  <si>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</si>
  <si>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</si>
  <si>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</si>
  <si>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</si>
  <si>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</si>
  <si>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</si>
  <si>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</si>
  <si>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</si>
  <si>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</si>
  <si>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</si>
  <si>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</si>
  <si>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</si>
  <si>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</si>
  <si>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</si>
  <si>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</si>
  <si>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</si>
  <si>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</si>
  <si>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</si>
  <si>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</si>
  <si>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</si>
  <si>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</si>
  <si>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</si>
  <si>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</si>
  <si>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</si>
  <si>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</si>
  <si>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</si>
  <si>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</si>
  <si>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</si>
  <si>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</si>
  <si>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</si>
  <si>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</si>
  <si>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</si>
  <si>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</si>
  <si>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</si>
  <si>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</si>
  <si>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</si>
  <si>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</si>
  <si>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</si>
  <si>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</si>
  <si>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</si>
  <si>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</si>
  <si>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</si>
  <si>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</si>
  <si>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</si>
  <si>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</si>
  <si>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</si>
  <si>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</si>
  <si>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</si>
  <si>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</si>
  <si>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</si>
  <si>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</si>
  <si>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</si>
  <si>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</si>
  <si>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</si>
  <si>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</si>
  <si>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</si>
  <si>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</si>
  <si>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</si>
  <si>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</si>
  <si>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</si>
  <si>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</si>
  <si>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</si>
  <si>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</si>
  <si>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</si>
  <si>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</si>
  <si>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</si>
  <si>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</si>
  <si>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</si>
  <si>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</si>
  <si>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</si>
  <si>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</si>
  <si>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</si>
  <si>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</si>
  <si>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</si>
  <si>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</si>
  <si>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</si>
  <si>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</si>
  <si>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</si>
  <si>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</si>
  <si>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</si>
  <si>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</si>
  <si>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</si>
  <si>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</si>
  <si>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</si>
  <si>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</si>
  <si>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</si>
  <si>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</si>
  <si>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</si>
  <si>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</si>
  <si>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</si>
  <si>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</si>
  <si>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</si>
  <si>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</si>
  <si>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</si>
  <si>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</si>
  <si>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</si>
  <si>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</si>
  <si>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</si>
  <si>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</si>
  <si>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</si>
  <si>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</si>
  <si>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</si>
  <si>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</si>
  <si>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</si>
  <si>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</si>
  <si>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</si>
  <si>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</si>
  <si>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</si>
  <si>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</si>
  <si>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</si>
  <si>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</si>
  <si>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</si>
  <si>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</si>
  <si>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</si>
  <si>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</si>
  <si>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</si>
  <si>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</si>
  <si>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</si>
  <si>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</si>
  <si>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</si>
  <si>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</si>
  <si>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</si>
  <si>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</si>
  <si>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</si>
  <si>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</si>
  <si>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</si>
  <si>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</si>
  <si>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</si>
  <si>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</si>
  <si>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</si>
  <si>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</si>
  <si>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</si>
  <si>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</si>
  <si>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</si>
  <si>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</si>
  <si>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</si>
  <si>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</si>
  <si>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</si>
  <si>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</si>
  <si>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</si>
  <si>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</si>
  <si>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</si>
  <si>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</si>
  <si>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</si>
  <si>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</si>
  <si>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</si>
  <si>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</si>
  <si>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</si>
  <si>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</si>
  <si>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</si>
  <si>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</si>
  <si>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</si>
  <si>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</si>
  <si>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</si>
  <si>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</si>
  <si>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</si>
  <si>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</si>
  <si>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</si>
  <si>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</si>
  <si>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</si>
  <si>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</si>
  <si>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</si>
  <si>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</si>
  <si>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</si>
  <si>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</si>
  <si>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</si>
  <si>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</si>
  <si>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</si>
  <si>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</si>
  <si>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</si>
  <si>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</si>
  <si>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</si>
  <si>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</si>
  <si>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</si>
  <si>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</si>
  <si>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</si>
  <si>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</si>
  <si>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</si>
  <si>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</si>
  <si>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</si>
  <si>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</si>
  <si>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</si>
  <si>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</si>
  <si>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</si>
  <si>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</si>
  <si>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</si>
  <si>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</si>
  <si>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</si>
  <si>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</si>
  <si>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</si>
  <si>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</si>
  <si>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</si>
  <si>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</si>
  <si>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</si>
  <si>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</si>
  <si>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</si>
  <si>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</si>
  <si>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</si>
  <si>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</si>
  <si>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</si>
  <si>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</si>
  <si>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</si>
  <si>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</si>
  <si>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</si>
  <si>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</si>
  <si>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</si>
  <si>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</si>
  <si>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</si>
  <si>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</si>
  <si>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</si>
  <si>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</si>
  <si>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</si>
  <si>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</si>
  <si>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</si>
  <si>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</si>
  <si>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</si>
  <si>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</si>
  <si>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</si>
  <si>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</si>
  <si>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</si>
  <si>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</si>
  <si>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</si>
  <si>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</si>
  <si>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</si>
  <si>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</si>
  <si>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</si>
  <si>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</si>
  <si>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</si>
  <si>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</si>
  <si>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</si>
  <si>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</si>
  <si>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</si>
  <si>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</si>
  <si>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</si>
  <si>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</si>
  <si>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</si>
  <si>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</si>
  <si>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</si>
  <si>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</si>
  <si>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</si>
  <si>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</si>
  <si>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</si>
  <si>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</si>
  <si>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</si>
  <si>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</si>
  <si>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</si>
  <si>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</si>
  <si>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</si>
  <si>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</si>
  <si>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</si>
  <si>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</si>
  <si>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</si>
  <si>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</si>
  <si>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</si>
  <si>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</si>
  <si>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</si>
  <si>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</si>
  <si>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</si>
  <si>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</si>
  <si>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</si>
  <si>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</si>
  <si>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</si>
  <si>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</si>
  <si>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</si>
  <si>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</si>
  <si>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</si>
  <si>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</si>
  <si>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</si>
  <si>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</si>
  <si>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</si>
  <si>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</si>
  <si>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</si>
  <si>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</si>
  <si>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</si>
  <si>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</si>
  <si>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</si>
  <si>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</si>
  <si>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</si>
  <si>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</si>
  <si>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</si>
  <si>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</si>
  <si>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</si>
  <si>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</si>
  <si>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</si>
  <si>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</si>
  <si>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</si>
  <si>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</si>
  <si>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</si>
  <si>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</si>
  <si>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</si>
  <si>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</si>
  <si>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</si>
  <si>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</si>
  <si>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</si>
  <si>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</si>
  <si>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</si>
  <si>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</si>
  <si>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</si>
  <si>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</si>
  <si>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</si>
  <si>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</si>
  <si>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</si>
  <si>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</si>
  <si>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</si>
  <si>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</si>
  <si>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</si>
  <si>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</si>
  <si>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</si>
  <si>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</si>
  <si>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</si>
  <si>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</si>
  <si>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</si>
  <si>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</si>
  <si>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</si>
  <si>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</si>
  <si>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</si>
  <si>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</si>
  <si>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</si>
  <si>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</si>
  <si>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</si>
  <si>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</si>
  <si>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</si>
  <si>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</si>
  <si>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</si>
  <si>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</si>
  <si>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</si>
  <si>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</si>
  <si>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</si>
  <si>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</si>
  <si>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</si>
  <si>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</si>
  <si>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</si>
  <si>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</si>
  <si>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</si>
  <si>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</si>
  <si>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</si>
  <si>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</si>
  <si>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</si>
  <si>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</si>
  <si>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</si>
  <si>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</si>
  <si>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</si>
  <si>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</si>
  <si>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</si>
  <si>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</si>
  <si>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</si>
  <si>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</si>
  <si>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</si>
  <si>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</si>
  <si>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</si>
  <si>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</si>
  <si>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</si>
  <si>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</si>
  <si>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</si>
  <si>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</si>
  <si>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</si>
  <si>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</si>
  <si>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</si>
  <si>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</si>
  <si>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</si>
  <si>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</si>
  <si>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</si>
  <si>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</si>
  <si>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</si>
  <si>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</si>
  <si>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</si>
  <si>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</si>
  <si>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</si>
  <si>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</si>
  <si>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</si>
  <si>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</si>
  <si>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</si>
  <si>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</si>
  <si>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</si>
  <si>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</si>
  <si>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</si>
  <si>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</si>
  <si>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</si>
  <si>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</si>
  <si>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</si>
  <si>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</si>
  <si>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</si>
  <si>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</si>
  <si>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</si>
  <si>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</si>
  <si>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</si>
  <si>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</si>
  <si>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</si>
  <si>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</si>
  <si>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</si>
  <si>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</si>
  <si>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</si>
  <si>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</si>
  <si>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</si>
  <si>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</si>
  <si>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</si>
  <si>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</si>
  <si>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</si>
  <si>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</si>
  <si>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</si>
  <si>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</si>
  <si>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</si>
  <si>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</si>
  <si>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</si>
  <si>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</si>
  <si>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</si>
  <si>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</si>
  <si>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</si>
  <si>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</si>
  <si>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</si>
  <si>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</si>
  <si>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</si>
  <si>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</si>
  <si>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</si>
  <si>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</si>
  <si>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</si>
  <si>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</si>
  <si>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</si>
  <si>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</si>
  <si>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</si>
  <si>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</si>
  <si>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</si>
  <si>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</si>
  <si>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</si>
  <si>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</si>
  <si>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</si>
  <si>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</si>
  <si>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</si>
  <si>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</si>
  <si>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</si>
  <si>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</si>
  <si>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</si>
  <si>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</si>
  <si>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</si>
  <si>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</si>
  <si>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</si>
  <si>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</si>
  <si>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</si>
  <si>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</si>
  <si>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</si>
  <si>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</si>
  <si>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</si>
  <si>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</si>
  <si>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</si>
  <si>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</si>
  <si>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</si>
  <si>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</si>
  <si>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</si>
  <si>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</si>
  <si>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</si>
  <si>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</si>
  <si>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</si>
  <si>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</si>
  <si>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</si>
  <si>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</si>
  <si>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</si>
  <si>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</si>
  <si>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</si>
  <si>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</si>
  <si>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</si>
  <si>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</si>
  <si>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</si>
  <si>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</si>
  <si>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</si>
  <si>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</si>
  <si>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</si>
  <si>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</si>
  <si>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</si>
  <si>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</si>
  <si>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</si>
  <si>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</si>
  <si>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</si>
  <si>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</si>
  <si>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</si>
  <si>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</si>
  <si>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</si>
  <si>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</si>
  <si>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</si>
  <si>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</si>
  <si>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</si>
  <si>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</si>
  <si>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</si>
  <si>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</si>
  <si>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</si>
  <si>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</si>
  <si>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</si>
  <si>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</si>
  <si>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</si>
  <si>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</si>
  <si>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</si>
  <si>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</si>
  <si>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</si>
  <si>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</si>
  <si>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</si>
  <si>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</si>
  <si>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</si>
  <si>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</si>
  <si>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</si>
  <si>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</si>
  <si>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</si>
  <si>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</si>
  <si>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</si>
  <si>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</si>
  <si>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</si>
  <si>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</si>
  <si>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</si>
  <si>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</si>
  <si>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</si>
  <si>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</si>
  <si>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</si>
  <si>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</si>
  <si>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</si>
  <si>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</si>
  <si>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</si>
  <si>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</si>
  <si>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</si>
  <si>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</si>
  <si>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</si>
  <si>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</si>
  <si>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</si>
  <si>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</si>
  <si>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</si>
  <si>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</si>
  <si>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</si>
  <si>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</si>
  <si>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</si>
  <si>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</si>
  <si>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</si>
  <si>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</si>
  <si>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</si>
  <si>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</si>
  <si>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</si>
  <si>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</si>
  <si>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</si>
  <si>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</si>
  <si>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</si>
  <si>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</si>
  <si>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</si>
  <si>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</si>
  <si>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</si>
  <si>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</si>
  <si>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</si>
  <si>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</si>
  <si>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</si>
  <si>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</si>
  <si>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</si>
  <si>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</si>
  <si>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</si>
  <si>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</si>
  <si>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</si>
  <si>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</si>
  <si>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</si>
  <si>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</si>
  <si>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</si>
  <si>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</si>
  <si>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</si>
  <si>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</si>
  <si>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</si>
  <si>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</si>
  <si>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</si>
  <si>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</si>
  <si>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</si>
  <si>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</si>
  <si>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</si>
  <si>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</si>
  <si>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</si>
  <si>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</si>
  <si>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</si>
  <si>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</si>
  <si>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</si>
  <si>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</si>
  <si>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</si>
  <si>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</si>
  <si>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</si>
  <si>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</si>
  <si>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</si>
  <si>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</si>
  <si>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</si>
  <si>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</si>
  <si>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</si>
  <si>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</si>
  <si>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</si>
  <si>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</si>
  <si>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</si>
  <si>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</si>
  <si>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</si>
  <si>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</si>
  <si>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</si>
  <si>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</si>
  <si>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</si>
  <si>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</si>
  <si>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</si>
  <si>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</si>
  <si>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</si>
  <si>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</si>
  <si>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</si>
  <si>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</si>
  <si>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</si>
  <si>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</si>
  <si>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</si>
  <si>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</si>
  <si>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</si>
  <si>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</si>
  <si>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</si>
  <si>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</si>
  <si>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</si>
  <si>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</si>
  <si>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</si>
  <si>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</si>
  <si>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</si>
  <si>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</si>
  <si>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</si>
  <si>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</si>
  <si>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</si>
  <si>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</si>
  <si>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</si>
  <si>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</si>
  <si>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</si>
  <si>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</si>
  <si>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</si>
  <si>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</si>
  <si>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</si>
  <si>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</si>
  <si>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</si>
  <si>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</si>
  <si>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</si>
  <si>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</si>
  <si>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</si>
  <si>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</si>
  <si>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</si>
  <si>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</si>
  <si>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</si>
  <si>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</si>
  <si>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</si>
  <si>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</si>
  <si>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</si>
  <si>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</si>
  <si>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</si>
  <si>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</si>
  <si>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</si>
  <si>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</si>
  <si>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</si>
  <si>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</si>
  <si>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</si>
  <si>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</si>
  <si>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</si>
  <si>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</si>
  <si>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</si>
  <si>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</si>
  <si>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</si>
  <si>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</si>
  <si>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</si>
  <si>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</si>
  <si>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</si>
  <si>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</si>
  <si>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</si>
  <si>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</si>
  <si>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</si>
  <si>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</si>
  <si>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</si>
  <si>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</si>
  <si>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</si>
  <si>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</si>
  <si>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</si>
  <si>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</si>
  <si>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</si>
  <si>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</si>
  <si>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</si>
  <si>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</si>
  <si>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</si>
  <si>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</si>
  <si>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</si>
  <si>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</si>
  <si>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</si>
  <si>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</si>
  <si>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</si>
  <si>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</si>
  <si>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</si>
  <si>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</si>
  <si>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</si>
  <si>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</si>
  <si>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</si>
  <si>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</si>
  <si>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</si>
  <si>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</si>
  <si>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</si>
  <si>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</si>
  <si>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</si>
  <si>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</si>
  <si>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</si>
  <si>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</si>
  <si>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</si>
  <si>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</si>
  <si>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</si>
  <si>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</si>
  <si>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</si>
  <si>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</si>
  <si>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</si>
  <si>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</si>
  <si>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</si>
  <si>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</si>
  <si>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</si>
  <si>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</si>
  <si>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</si>
  <si>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</si>
  <si>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</si>
  <si>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</si>
  <si>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</si>
  <si>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</si>
  <si>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</si>
  <si>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</si>
  <si>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</si>
  <si>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</si>
  <si>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</si>
  <si>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</si>
  <si>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</si>
  <si>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</si>
  <si>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</si>
  <si>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</si>
  <si>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</si>
  <si>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</si>
  <si>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</si>
  <si>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</si>
  <si>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</si>
  <si>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</si>
  <si>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</si>
  <si>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</si>
  <si>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</si>
  <si>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</si>
  <si>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</si>
  <si>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</si>
  <si>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</si>
  <si>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</si>
  <si>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</si>
  <si>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</si>
  <si>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</si>
  <si>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</si>
  <si>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</si>
  <si>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</si>
  <si>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</si>
  <si>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</si>
  <si>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</si>
  <si>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</si>
  <si>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</si>
  <si>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</si>
  <si>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</si>
  <si>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</si>
  <si>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</si>
  <si>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</si>
  <si>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</si>
  <si>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</si>
  <si>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</si>
  <si>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</si>
  <si>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</si>
  <si>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</si>
  <si>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</si>
  <si>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</si>
  <si>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</si>
  <si>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</si>
  <si>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</si>
  <si>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</si>
  <si>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</si>
  <si>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</si>
  <si>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</si>
  <si>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</si>
  <si>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</si>
  <si>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</si>
  <si>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</si>
  <si>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</si>
  <si>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</si>
  <si>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</si>
  <si>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</si>
  <si>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</si>
  <si>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</si>
  <si>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</si>
  <si>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</si>
  <si>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</si>
  <si>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</si>
  <si>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</si>
  <si>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</si>
  <si>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</si>
  <si>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</si>
  <si>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</si>
  <si>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</si>
  <si>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</si>
  <si>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</si>
  <si>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</si>
  <si>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</si>
  <si>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</si>
  <si>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</si>
  <si>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</si>
  <si>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</si>
  <si>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</si>
  <si>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</si>
  <si>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</si>
  <si>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</si>
  <si>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</si>
  <si>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</si>
  <si>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</si>
  <si>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</si>
  <si>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</si>
  <si>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</si>
  <si>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</si>
  <si>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</si>
  <si>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</si>
  <si>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</si>
  <si>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</si>
  <si>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</si>
  <si>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</si>
  <si>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</si>
  <si>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</si>
  <si>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</si>
  <si>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</si>
  <si>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</si>
  <si>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</si>
  <si>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</si>
  <si>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</si>
  <si>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</si>
  <si>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</si>
  <si>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</si>
  <si>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</si>
  <si>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</si>
  <si>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</si>
  <si>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</si>
  <si>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</si>
  <si>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</si>
  <si>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</si>
  <si>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</si>
  <si>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</si>
  <si>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</si>
  <si>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</si>
  <si>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</si>
  <si>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</si>
  <si>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</si>
  <si>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</si>
  <si>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</si>
  <si>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</si>
  <si>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</si>
  <si>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</si>
  <si>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</si>
  <si>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</si>
  <si>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</si>
  <si>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</si>
  <si>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</si>
  <si>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</si>
  <si>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</si>
  <si>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</si>
  <si>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</si>
  <si>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</si>
  <si>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</si>
  <si>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</si>
  <si>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</si>
  <si>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</si>
  <si>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</si>
  <si>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</si>
  <si>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</si>
  <si>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</si>
  <si>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</si>
  <si>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</si>
  <si>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</si>
  <si>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</si>
  <si>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</si>
  <si>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</si>
  <si>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</si>
  <si>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</si>
  <si>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</si>
  <si>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</si>
  <si>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</si>
  <si>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</si>
  <si>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</si>
  <si>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</si>
  <si>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</si>
  <si>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</si>
  <si>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</si>
  <si>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</si>
  <si>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</si>
  <si>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</si>
  <si>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</si>
  <si>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</si>
  <si>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</si>
  <si>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</si>
  <si>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</si>
  <si>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</si>
  <si>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</si>
  <si>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</si>
  <si>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</si>
  <si>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</si>
  <si>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</si>
  <si>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</si>
  <si>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</si>
  <si>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</si>
  <si>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</si>
  <si>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</si>
  <si>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</si>
  <si>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</si>
  <si>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</si>
  <si>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</si>
  <si>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</si>
  <si>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</si>
  <si>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</si>
  <si>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</si>
  <si>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</si>
  <si>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</si>
  <si>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</si>
  <si>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</si>
  <si>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</si>
  <si>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</si>
  <si>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</si>
  <si>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</si>
  <si>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</si>
  <si>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</si>
  <si>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</si>
  <si>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</si>
  <si>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</si>
  <si>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</si>
  <si>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</si>
  <si>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</si>
  <si>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</si>
  <si>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</si>
  <si>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</si>
  <si>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</si>
  <si>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</si>
  <si>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</si>
  <si>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</si>
  <si>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</si>
  <si>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</si>
  <si>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</si>
  <si>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</si>
  <si>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</si>
  <si>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</si>
  <si>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</si>
  <si>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</si>
  <si>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</si>
  <si>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</si>
  <si>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</si>
  <si>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</si>
  <si>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</si>
  <si>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</si>
  <si>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</si>
  <si>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</si>
  <si>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</si>
  <si>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</si>
  <si>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</si>
  <si>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</si>
  <si>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</si>
  <si>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</si>
  <si>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</si>
  <si>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</si>
  <si>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</si>
  <si>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</si>
  <si>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</si>
  <si>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</si>
  <si>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</si>
  <si>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</si>
  <si>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</si>
  <si>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</si>
  <si>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</si>
  <si>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</si>
  <si>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</si>
  <si>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</si>
  <si>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</si>
  <si>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</si>
  <si>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</si>
  <si>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</si>
  <si>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</si>
  <si>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</si>
  <si>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</si>
  <si>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</si>
  <si>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</si>
  <si>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</si>
  <si>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</si>
  <si>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</si>
  <si>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</si>
  <si>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</si>
  <si>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</si>
  <si>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</si>
  <si>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</si>
  <si>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</si>
  <si>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</si>
  <si>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</si>
  <si>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</si>
  <si>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</si>
  <si>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</si>
  <si>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</si>
  <si>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</si>
  <si>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</si>
  <si>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</si>
  <si>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</si>
  <si>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</si>
  <si>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</si>
  <si>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</si>
  <si>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</si>
  <si>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</si>
  <si>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</si>
  <si>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</si>
  <si>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</si>
  <si>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</si>
  <si>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</si>
  <si>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</si>
  <si>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</si>
  <si>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</si>
  <si>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</si>
  <si>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</si>
  <si>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</si>
  <si>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</si>
  <si>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</si>
  <si>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</si>
  <si>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</si>
  <si>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</si>
  <si>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</si>
  <si>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</si>
  <si>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</si>
  <si>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</si>
  <si>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</si>
  <si>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</si>
  <si>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</si>
  <si>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</si>
  <si>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</si>
  <si>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</si>
  <si>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</si>
  <si>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</si>
  <si>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</si>
  <si>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</si>
  <si>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</si>
  <si>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</si>
  <si>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</si>
  <si>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</si>
  <si>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</si>
  <si>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</si>
  <si>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</si>
  <si>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</si>
  <si>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</si>
  <si>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</si>
  <si>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</si>
  <si>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</si>
  <si>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</si>
  <si>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</si>
  <si>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</si>
  <si>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</si>
  <si>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</si>
  <si>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</si>
  <si>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</si>
  <si>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</si>
  <si>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</si>
  <si>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</si>
  <si>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</si>
  <si>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</si>
  <si>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</si>
  <si>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</si>
  <si>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</si>
  <si>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</si>
  <si>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</si>
  <si>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</si>
  <si>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</si>
  <si>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</si>
  <si>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</si>
  <si>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</si>
  <si>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</si>
  <si>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</si>
  <si>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</si>
  <si>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</si>
  <si>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</si>
  <si>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</si>
  <si>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</si>
  <si>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</si>
  <si>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</si>
  <si>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</si>
  <si>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</si>
  <si>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</si>
  <si>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</si>
  <si>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</si>
  <si>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</si>
  <si>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</si>
  <si>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</si>
  <si>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</si>
  <si>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</si>
  <si>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</si>
  <si>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</si>
  <si>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</si>
  <si>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</si>
  <si>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</si>
  <si>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</si>
  <si>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</si>
  <si>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</si>
  <si>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</si>
  <si>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</si>
  <si>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</si>
  <si>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</si>
  <si>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</si>
  <si>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</si>
  <si>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</si>
  <si>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</si>
  <si>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</si>
  <si>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</si>
  <si>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</si>
  <si>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</si>
  <si>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</si>
  <si>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</si>
  <si>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</si>
  <si>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</si>
  <si>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</si>
  <si>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</si>
  <si>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</si>
  <si>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</si>
  <si>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</si>
  <si>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</si>
  <si>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</si>
  <si>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</si>
  <si>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</si>
  <si>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</si>
  <si>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</si>
  <si>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</si>
  <si>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</si>
  <si>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</si>
  <si>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</si>
  <si>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</si>
  <si>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</si>
  <si>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</si>
  <si>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</si>
  <si>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</si>
  <si>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</si>
  <si>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</si>
  <si>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</si>
  <si>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</si>
  <si>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</si>
  <si>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</si>
  <si>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</si>
  <si>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</si>
  <si>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</si>
  <si>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</si>
  <si>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</si>
  <si>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</si>
  <si>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</si>
  <si>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</si>
  <si>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</si>
  <si>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</si>
  <si>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</si>
  <si>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</si>
  <si>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</si>
  <si>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</si>
  <si>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</si>
  <si>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</si>
  <si>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</si>
  <si>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</si>
  <si>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</si>
  <si>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</si>
  <si>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</si>
  <si>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</si>
  <si>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</si>
  <si>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</si>
  <si>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</si>
  <si>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</si>
  <si>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</si>
  <si>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</si>
  <si>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</si>
  <si>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</si>
  <si>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</si>
  <si>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</si>
  <si>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</si>
  <si>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</si>
  <si>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</si>
  <si>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</si>
  <si>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</si>
  <si>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</si>
  <si>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</si>
  <si>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</si>
  <si>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</si>
  <si>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</si>
  <si>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</si>
  <si>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</si>
  <si>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</si>
  <si>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</si>
  <si>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</si>
  <si>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</si>
  <si>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</si>
  <si>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</si>
  <si>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</si>
  <si>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</si>
  <si>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</si>
  <si>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</si>
  <si>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</si>
  <si>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</si>
  <si>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</si>
  <si>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</si>
  <si>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</si>
  <si>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</si>
  <si>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</si>
  <si>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</si>
  <si>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</si>
  <si>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</si>
  <si>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</si>
  <si>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</si>
  <si>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</si>
  <si>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</si>
  <si>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</si>
  <si>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</si>
  <si>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</si>
  <si>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</si>
  <si>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</si>
  <si>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</si>
  <si>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</si>
  <si>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</si>
  <si>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</si>
  <si>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</si>
  <si>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</si>
  <si>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</si>
  <si>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</si>
  <si>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</si>
  <si>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</si>
  <si>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</si>
  <si>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</si>
  <si>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</si>
  <si>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</si>
  <si>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</si>
  <si>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</si>
  <si>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</si>
  <si>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</si>
  <si>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</si>
  <si>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</si>
  <si>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</si>
  <si>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</si>
  <si>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</si>
  <si>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</si>
  <si>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</si>
  <si>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</si>
  <si>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</si>
  <si>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</si>
  <si>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</si>
  <si>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</si>
  <si>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</si>
  <si>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</si>
  <si>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</si>
  <si>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</si>
  <si>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</si>
  <si>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</si>
  <si>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</si>
  <si>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</si>
  <si>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</si>
  <si>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</si>
  <si>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</si>
  <si>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</si>
  <si>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</si>
  <si>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</si>
  <si>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</si>
  <si>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</si>
  <si>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</si>
  <si>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</si>
  <si>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</si>
  <si>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</si>
  <si>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</si>
  <si>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</si>
  <si>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</si>
  <si>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</si>
  <si>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</si>
  <si>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</si>
  <si>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</si>
  <si>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</si>
  <si>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</si>
  <si>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</si>
  <si>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</si>
  <si>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</si>
  <si>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</si>
  <si>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</si>
  <si>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</si>
  <si>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</si>
  <si>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</si>
  <si>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</si>
  <si>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</si>
  <si>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</si>
  <si>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</si>
  <si>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</si>
  <si>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</si>
  <si>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</si>
  <si>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</si>
  <si>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</si>
  <si>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</si>
  <si>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</si>
  <si>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</si>
  <si>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</si>
  <si>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</si>
  <si>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</si>
  <si>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</si>
  <si>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</si>
  <si>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</si>
  <si>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</si>
  <si>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</si>
  <si>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</si>
  <si>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</si>
  <si>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</si>
  <si>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</si>
  <si>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</si>
  <si>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</si>
  <si>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</si>
  <si>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</si>
  <si>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</si>
  <si>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</si>
  <si>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</si>
  <si>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</si>
  <si>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</si>
  <si>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</si>
  <si>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</si>
  <si>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</si>
  <si>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</si>
  <si>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</si>
  <si>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</si>
  <si>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</si>
  <si>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</si>
  <si>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</si>
  <si>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</si>
  <si>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</si>
  <si>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</si>
  <si>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</si>
  <si>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</si>
  <si>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</si>
  <si>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</si>
  <si>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</si>
  <si>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</si>
  <si>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</si>
  <si>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</si>
  <si>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</si>
  <si>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</si>
  <si>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</si>
  <si>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</si>
  <si>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</si>
  <si>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</si>
  <si>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</si>
  <si>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</si>
  <si>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</si>
  <si>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</si>
  <si>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</si>
  <si>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</si>
  <si>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</si>
  <si>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</si>
  <si>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</si>
  <si>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</si>
  <si>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</si>
  <si>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</si>
  <si>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</si>
  <si>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</si>
  <si>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</si>
  <si>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</si>
  <si>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</si>
  <si>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</si>
  <si>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</si>
  <si>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</si>
  <si>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</si>
  <si>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</si>
  <si>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</si>
  <si>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</si>
  <si>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</si>
  <si>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</si>
  <si>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</si>
  <si>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</si>
  <si>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</si>
  <si>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</si>
  <si>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</si>
  <si>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</si>
  <si>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</si>
  <si>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</si>
  <si>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</si>
  <si>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</si>
  <si>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</si>
  <si>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</si>
  <si>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</si>
  <si>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</si>
  <si>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</si>
  <si>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</si>
  <si>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</si>
  <si>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</si>
  <si>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</si>
  <si>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</si>
  <si>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</si>
  <si>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</si>
  <si>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</si>
  <si>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</si>
  <si>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</si>
  <si>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</si>
  <si>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</si>
  <si>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</si>
  <si>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</si>
  <si>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</si>
  <si>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</si>
  <si>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</si>
  <si>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</si>
  <si>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</si>
  <si>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</si>
  <si>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</si>
  <si>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</si>
  <si>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</si>
  <si>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</si>
  <si>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</si>
  <si>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</si>
  <si>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</si>
  <si>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</si>
  <si>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</si>
  <si>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</si>
  <si>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</si>
  <si>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</si>
  <si>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</si>
  <si>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</si>
  <si>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</si>
  <si>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</si>
  <si>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</si>
  <si>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</si>
  <si>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</si>
  <si>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</si>
  <si>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</si>
  <si>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</si>
  <si>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</si>
  <si>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</si>
  <si>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</si>
  <si>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</si>
  <si>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</si>
  <si>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</si>
  <si>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</si>
  <si>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</si>
  <si>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</si>
  <si>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</si>
  <si>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</si>
  <si>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</si>
  <si>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</si>
  <si>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</si>
  <si>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</si>
  <si>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</si>
  <si>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</si>
  <si>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</si>
  <si>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</si>
  <si>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</si>
  <si>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</si>
  <si>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</si>
  <si>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</si>
  <si>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</si>
  <si>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</si>
  <si>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</si>
  <si>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</si>
  <si>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</si>
  <si>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</si>
  <si>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</si>
  <si>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</si>
  <si>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</si>
  <si>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</si>
  <si>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</si>
  <si>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</si>
  <si>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</si>
  <si>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</si>
  <si>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</si>
  <si>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</si>
  <si>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</si>
  <si>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</si>
  <si>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</si>
  <si>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</si>
  <si>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</si>
  <si>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</si>
  <si>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</si>
  <si>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</si>
  <si>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</si>
  <si>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</si>
  <si>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</si>
  <si>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</si>
  <si>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</si>
  <si>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</si>
  <si>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</si>
  <si>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</si>
  <si>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</si>
  <si>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</si>
  <si>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</si>
  <si>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</si>
  <si>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</si>
  <si>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</si>
  <si>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</si>
  <si>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</si>
  <si>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</si>
  <si>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</si>
  <si>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</si>
  <si>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</si>
  <si>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</si>
  <si>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</si>
  <si>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</si>
  <si>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</si>
  <si>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</si>
  <si>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</si>
  <si>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</si>
  <si>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</si>
  <si>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</si>
  <si>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</si>
  <si>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</si>
  <si>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</si>
  <si>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</si>
  <si>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</si>
  <si>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</si>
  <si>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</si>
  <si>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</si>
  <si>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</si>
  <si>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</si>
  <si>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</si>
  <si>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</si>
  <si>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</si>
  <si>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</si>
  <si>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</si>
  <si>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</si>
  <si>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</si>
  <si>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</si>
  <si>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</si>
  <si>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</si>
  <si>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</si>
  <si>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</si>
  <si>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</si>
  <si>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</si>
  <si>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</si>
  <si>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</si>
  <si>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</si>
  <si>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</si>
  <si>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</si>
  <si>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</si>
  <si>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</si>
  <si>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</si>
  <si>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</si>
  <si>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</si>
  <si>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</si>
  <si>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</si>
  <si>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</si>
  <si>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</si>
  <si>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</si>
  <si>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</si>
  <si>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</si>
  <si>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</si>
  <si>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</si>
  <si>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</si>
  <si>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</si>
  <si>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</si>
  <si>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</si>
  <si>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</si>
  <si>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</si>
  <si>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</si>
  <si>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</si>
  <si>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</si>
  <si>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</si>
  <si>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</si>
  <si>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</si>
  <si>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</si>
  <si>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</si>
  <si>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</si>
  <si>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</si>
  <si>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</si>
  <si>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</si>
  <si>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</si>
  <si>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</si>
  <si>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</si>
  <si>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</si>
  <si>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</si>
  <si>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</si>
  <si>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</si>
  <si>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</si>
  <si>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</si>
  <si>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</si>
  <si>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</si>
  <si>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</si>
  <si>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</si>
  <si>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</si>
  <si>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</si>
  <si>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</si>
  <si>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</si>
  <si>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</si>
  <si>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</si>
  <si>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</si>
  <si>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</si>
  <si>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</si>
  <si>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</si>
  <si>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</si>
  <si>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</si>
  <si>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</si>
  <si>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</si>
  <si>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</si>
  <si>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</si>
  <si>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</si>
  <si>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</si>
  <si>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</si>
  <si>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</si>
  <si>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</si>
  <si>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</si>
  <si>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</si>
  <si>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</si>
  <si>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</si>
  <si>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</si>
  <si>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</si>
  <si>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</si>
  <si>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</si>
  <si>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</si>
  <si>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</si>
  <si>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</si>
  <si>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</si>
  <si>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</si>
  <si>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</si>
  <si>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</si>
  <si>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</si>
  <si>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</si>
  <si>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</si>
  <si>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</si>
  <si>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</si>
  <si>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</si>
  <si>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</si>
  <si>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</si>
  <si>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</si>
  <si>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</si>
  <si>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</si>
  <si>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</si>
  <si>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</si>
  <si>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</si>
  <si>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</si>
  <si>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</si>
  <si>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</si>
  <si>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</si>
  <si>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</si>
  <si>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</si>
  <si>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</si>
  <si>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</si>
  <si>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</si>
  <si>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</si>
  <si>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</si>
  <si>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</si>
  <si>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</si>
  <si>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</si>
  <si>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</si>
  <si>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</si>
  <si>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</si>
  <si>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</si>
  <si>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</si>
  <si>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</si>
  <si>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</si>
  <si>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</si>
  <si>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</si>
  <si>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</si>
  <si>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</si>
  <si>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</si>
  <si>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</si>
  <si>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</si>
  <si>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</si>
  <si>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</si>
  <si>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</si>
  <si>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</si>
  <si>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</si>
  <si>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</si>
  <si>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</si>
  <si>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</si>
  <si>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</si>
  <si>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</si>
  <si>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</si>
  <si>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</si>
  <si>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</si>
  <si>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</si>
  <si>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</si>
  <si>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</si>
  <si>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</si>
  <si>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</si>
  <si>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</si>
  <si>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</si>
  <si>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</si>
  <si>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</si>
  <si>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</si>
  <si>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</si>
  <si>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</si>
  <si>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</si>
  <si>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</si>
  <si>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</si>
  <si>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</si>
  <si>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</si>
  <si>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</si>
  <si>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</si>
  <si>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</si>
  <si>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</si>
  <si>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</si>
  <si>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</si>
  <si>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</si>
  <si>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</si>
  <si>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</si>
  <si>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</si>
  <si>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</si>
  <si>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</si>
  <si>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</si>
  <si>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</si>
  <si>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</si>
  <si>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</si>
  <si>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</si>
  <si>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</si>
  <si>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</si>
  <si>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</si>
  <si>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PCM-20251026-00000164</t>
  </si>
  <si>
    <t>ETA 60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</si>
  <si>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</si>
  <si>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</si>
  <si>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</si>
  <si>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</si>
  <si>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</si>
  <si>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</si>
  <si>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</si>
  <si>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</si>
  <si>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</si>
  <si>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</si>
  <si>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</si>
  <si>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</si>
  <si>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</si>
  <si>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</si>
  <si>
    <t>PCM-20251026-00000302</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</si>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</sst>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C16" sqref="C1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293.22207476852054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12.727086342594703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45956.170500694447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45956.170500694447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45956.170500694447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45956.170500694447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45956.170500694447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45956.170500694447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45956.170500694447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45956.170500694447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45956.170500694447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45956.170500694447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45956.170500694447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45956.170500694447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45956.170500694447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45956.170500694447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45956.170500694447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45956.170500694447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45956.170500694447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45956.170500694447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45956.170500694447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45956.170500694447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45956.170500694447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45956.170500694447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45956.170500694447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45956.170500694447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45956.170500694447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45956.170500694447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45956.170500694447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45956.170500694447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45956.170500694447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45956.170500694447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45956.170500694447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45956.170500694447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45956.170500694447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45956.170500694447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45956.170500694447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45956.170500694447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45956.170500694447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45956.170500694447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45956.170500694447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45956.170500694447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45956.170500694447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45956.170500694447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45956.170500694447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45956.170500694447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45956.170500694447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45956.170500694447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45956.170500694447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45956.170500694447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45956.170500694447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45956.170500694447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45956.170500694447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45956.170500694447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45956.170500694447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45956.170500694447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45956.170500694447</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45956.170500694447</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82979C96-626F-4491-B70C-53885800BA3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131.17066273148521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11.674725231481716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45956.170500694447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45956.170500694447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45956.170500694447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45956.170500694447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45956.170500694447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45956.170500694447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45956.170500694447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45956.170500694447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45956.170500694447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45956.170500694447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45956.170500694447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45956.170500694447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45956.170500694447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45956.170500694447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45956.170500694447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45956.170500694447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45956.170500694447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45956.170500694447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45956.170500694447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45956.170500694447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45956.170500694447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45956.170500694447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45956.170500694447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45956.170500694447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45956.170500694447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45956.170500694447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45956.170500694447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45956.170500694447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45956.170500694447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45956.170500694447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45956.170500694447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45956.170500694447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45956.170500694447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45956.170500694447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45956.170500694447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45956.170500694447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45956.170500694447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45956.170500694447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45956.170500694447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45956.170500694447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45956.170500694447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45956.170500694447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45956.170500694447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45956.170500694447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45956.170500694447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45956.170500694447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45956.170500694447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45956.170500694447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45956.170500694447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45956.170500694447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45956.170500694447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45956.170500694447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45956.170500694447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45956.170500694447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45956.170500694447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45956.170500694447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45956.170500694447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45956.170500694447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45956.170500694447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45956.170500694447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45956.170500694447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45956.170500694447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45956.170500694447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45956.170500694447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45956.170500694447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45956.170500694447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45956.170500694447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45956.170500694447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45956.170500694447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45956.170500694447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45956.170500694447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45956.170500694447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45956.170500694447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45956.170500694447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45956.170500694447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45956.170500694447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45956.170500694447</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45956.170500694447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45956.170500694447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45956.170500694447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45956.170500694447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45956.170500694447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45956.170500694447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45956.170500694447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45956.170500694447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45956.170500694447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45956.170500694447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45956.170500694447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45956.170500694447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45956.170500694447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45956.170500694447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45956.170500694447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45956.170500694447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45956.170500694447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45956.170500694447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45956.170500694447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45956.170500694447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45956.170500694447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45956.170500694447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45956.170500694447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45956.170500694447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45956.170500694447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45956.170500694447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45956.170500694447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45956.170500694447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45956.170500694447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45956.170500694447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45956.170500694447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45956.170500694447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45956.170500694447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45956.170500694447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45956.170500694447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45956.170500694447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45956.170500694447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45956.170500694447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45956.170500694447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45956.170500694447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45956.170500694447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45956.170500694447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45956.170500694447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45956.170500694447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45956.170500694447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45956.170500694447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45956.170500694447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45956.170500694447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45956.170500694447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45956.170500694447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45956.170500694447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45956.170500694447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45956.170500694447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45956.170500694447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45956.170500694447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45956.170500694447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45956.170500694447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45956.170500694447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45956.170500694447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45956.170500694447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45956.170500694447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45956.170500694447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45956.170500694447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45956.170500694447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45956.170500694447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45956.170500694447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45956.170500694447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45956.170500694447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45956.170500694447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45956.170500694447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45956.170500694447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45956.170500694447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45956.170500694447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45956.170500694447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45956.170500694447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45956.170500694447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45956.170500694447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45956.170500694447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45956.170500694447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45956.170500694447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45956.170500694447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45956.170500694447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45956.170500694447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45956.170500694447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45956.170500694447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45956.170500694447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45956.170500694447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45956.170500694447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45956.170500694447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45956.170500694447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45956.170500694447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45956.170500694447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45956.170500694447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45956.170500694447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45956.170500694447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45956.170500694447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45956.170500694447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45956.170500694447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45956.170500694447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45956.170500694447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45956.170500694447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45956.170500694447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45956.170500694447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45956.170500694447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45956.170500694447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45956.170500694447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45956.170500694447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45956.170500694447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45956.170500694447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45956.170500694447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45956.170500694447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45956.170500694447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45956.170500694447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45956.170500694447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45956.170500694447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45956.170500694447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45956.170500694447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45956.170500694447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45956.170500694447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45956.170500694447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45956.170500694447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45956.170500694447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45956.170500694447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45956.170500694447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45956.170500694447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45956.170500694447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45956.170500694447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45956.170500694447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45956.170500694447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45956.170500694447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45956.170500694447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45956.170500694447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45956.170500694447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45956.170500694447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45956.170500694447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45956.170500694447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45956.170500694447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45956.170500694447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45956.170500694447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45956.170500694447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45956.170500694447</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45956.170500694447</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45956.170500694447</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45956.170500694447</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19257</v>
      </c>
      <c r="E2" s="18" t="s">
        <v>38998</v>
      </c>
      <c r="F2" s="20">
        <v>45956.081759259258</v>
      </c>
      <c r="G2" s="21">
        <f t="shared" ref="G2:G11" ca="1" si="0">IFERROR(NOW()-F2,"-")</f>
        <v>8.8741435189149342E-2</v>
      </c>
      <c r="H2" s="22">
        <v>45956.076724537037</v>
      </c>
      <c r="I2" s="19" t="str">
        <f>IFERROR(VLOOKUP(D2,DB!A:F,6,0),"")</f>
        <v>Generator-SG</v>
      </c>
      <c r="J2" s="18" t="str">
        <f>IFERROR(VLOOKUP(D2,DB!A:G,7,0),"")</f>
        <v>Vandalized</v>
      </c>
      <c r="K2" s="46" t="s">
        <v>39087</v>
      </c>
      <c r="L2" s="23" t="str">
        <f>IFERROR(VLOOKUP(D2,DB!A:I,9,0),"")</f>
        <v>Latis</v>
      </c>
    </row>
    <row r="3" spans="1:13" ht="15" customHeight="1">
      <c r="A3" s="19"/>
      <c r="B3" s="63" t="str">
        <f>IFERROR(VLOOKUP(D3,DB!A:K,11,0),"")</f>
        <v/>
      </c>
      <c r="C3" s="18"/>
      <c r="D3" s="18"/>
      <c r="E3" s="18"/>
      <c r="F3" s="20"/>
      <c r="G3" s="21">
        <f t="shared" ca="1" si="0"/>
        <v>45956.170500694447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45956.170500694447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45956.170500694447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45956.170500694447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45956.170500694447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45956.170500694447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45956.170500694447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45956.170500694447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45956.170500694447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45956.170500694447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45956.170500694447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45956.170500694447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45956.170500694447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45956.170500694447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45956.170500694447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45956.170500694447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45956.170500694447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45956.170500694447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45956.170500694447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45956.170500694447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45956.170500694447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45956.170500694447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45956.170500694447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45956.170500694447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45956.170500694447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45956.170500694447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45956.170500694447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45956.170500694447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45956.170500694447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45956.170500694447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45956.170500694447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45956.170500694447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45956.170500694447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45956.170500694447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45956.170500694447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45956.170500694447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45956.170500694447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45956.170500694447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45956.170500694447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45956.170500694447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45956.170500694447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45956.170500694447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45956.170500694447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45956.170500694447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45956.170500694447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45956.170500694447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45956.170500694447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45956.170500694447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45956.170500694447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45956.170500694447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45956.170500694447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45956.170500694447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45956.170500694447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45956.170500694447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45956.170500694447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45956.170500694447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45956.170500694447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45956.170500694447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45956.170500694447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45956.170500694447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45956.170500694447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45956.170500694447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45956.170500694447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45956.170500694447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45956.170500694447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45956.170500694447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45956.170500694447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45956.170500694447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45956.170500694447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45956.170500694447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45956.170500694447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45956.170500694447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45956.170500694447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45956.170500694447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45956.170500694447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45956.170500694447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45956.170500694447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45956.170500694447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45956.170500694447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45956.170500694447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45956.170500694447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45956.170500694447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45956.170500694447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45956.170500694447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45956.170500694447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45956.170500694447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45956.170500694447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45956.170500694447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45956.170500694447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45956.170500694447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45956.170500694447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45956.170500694447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45956.170500694447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45956.170500694447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45956.170500694447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45956.170500694447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45956.170500694447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45956.170500694447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45956.170500694447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45956.170500694447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45956.170500694447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45956.170500694447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45956.170500694447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45956.170500694447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45956.170500694447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45956.170500694447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45956.170500694447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45956.170500694447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45956.170500694447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45956.170500694447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45956.170500694447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45956.170500694447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45956.170500694447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45956.170500694447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45956.170500694447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45956.170500694447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45956.170500694447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45956.170500694447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45956.170500694447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45956.170500694447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45956.170500694447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45956.170500694447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45956.170500694447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45956.170500694447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45956.170500694447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45956.170500694447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45956.170500694447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45956.170500694447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45956.170500694447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45956.170500694447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45956.170500694447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45956.170500694447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45956.170500694447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45956.170500694447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45956.170500694447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45956.170500694447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45956.170500694447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45956.170500694447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45956.170500694447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45956.170500694447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45956.170500694447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45956.170500694447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45956.170500694447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45956.170500694447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45956.170500694447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45956.170500694447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45956.170500694447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45956.170500694447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45956.170500694447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45956.170500694447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45956.170500694447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45956.170500694447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45956.170500694447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45956.170500694447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45956.170500694447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45956.170500694447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45956.170500694447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45956.170500694447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45956.170500694447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45956.170500694447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45956.170500694447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45956.170500694447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45956.170500694447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45956.170500694447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45956.170500694447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45956.170500694447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45956.170500694447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45956.170500694447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45956.170500694447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45956.170500694447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45956.170500694447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45956.170500694447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45956.170500694447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45956.170500694447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45956.170500694447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45956.170500694447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45956.170500694447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45956.170500694447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45956.170500694447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45956.170500694447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45956.170500694447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45956.170500694447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45956.170500694447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45956.170500694447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45956.170500694447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45956.170500694447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45956.170500694447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45956.170500694447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45956.170500694447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45956.170500694447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45956.170500694447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45956.170500694447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45956.170500694447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45956.170500694447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45956.170500694447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45956.170500694447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45956.170500694447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45956.170500694447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45956.170500694447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45956.170500694447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45956.170500694447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45956.170500694447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45956.170500694447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45956.170500694447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45956.170500694447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45956.170500694447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45956.170500694447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45956.170500694447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45956.170500694447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45956.170500694447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45956.170500694447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45956.170500694447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45956.170500694447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45956.170500694447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45956.170500694447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45956.170500694447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45956.170500694447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45956.170500694447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45956.170500694447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45956.170500694447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45956.170500694447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45956.170500694447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45956.170500694447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45956.170500694447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45956.170500694447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45956.170500694447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45956.170500694447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45956.170500694447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45956.170500694447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45956.170500694447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45956.170500694447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45956.170500694447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45956.170500694447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45956.170500694447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45956.170500694447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45956.170500694447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45956.170500694447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45956.170500694447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45956.170500694447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45956.170500694447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45956.170500694447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45956.170500694447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45956.170500694447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45956.170500694447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45956.170500694447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45956.170500694447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45956.170500694447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45956.170500694447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45956.170500694447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45956.170500694447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45956.170500694447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45956.170500694447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45956.170500694447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45956.170500694447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45956.170500694447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45956.170500694447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45956.170500694447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45956.170500694447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45956.170500694447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45956.170500694447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45956.170500694447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45956.170500694447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45956.170500694447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45956.170500694447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45956.170500694447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45956.170500694447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45956.170500694447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45956.170500694447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45956.170500694447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45956.170500694447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45956.170500694447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45956.170500694447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45956.170500694447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45956.170500694447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45956.170500694447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45956.170500694447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45956.170500694447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45956.170500694447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45956.170500694447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45956.170500694447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45956.170500694447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45956.170500694447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45956.170500694447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45956.170500694447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45956.170500694447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45956.170500694447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45956.170500694447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45956.170500694447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45956.170500694447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45956.170500694447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45956.170500694447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45956.170500694447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45956.170500694447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45956.170500694447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45956.170500694447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45956.170500694447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45956.170500694447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45956.170500694447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45956.170500694447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45956.170500694447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45956.170500694447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45956.170500694447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45956.170500694447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45956.170500694447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45956.170500694447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45956.170500694447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45956.170500694447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45956.170500694447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45956.170500694447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45956.170500694447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45956.170500694447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45956.170500694447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45956.170500694447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45956.170500694447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45956.170500694447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45956.170500694447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45956.170500694447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45956.170500694447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45956.170500694447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45956.170500694447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45956.170500694447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45956.170500694447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45956.170500694447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45956.170500694447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45956.170500694447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45956.170500694447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45956.170500694447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45956.170500694447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45956.170500694447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45956.170500694447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45956.170500694447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45956.170500694447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45956.170500694447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45956.170500694447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45956.170500694447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45956.170500694447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45956.170500694447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45956.170500694447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45956.170500694447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45956.170500694447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45956.170500694447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45956.170500694447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45956.170500694447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45956.170500694447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45956.170500694447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45956.170500694447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45956.170500694447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45956.170500694447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45956.170500694447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45956.170500694447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45956.170500694447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45956.170500694447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45956.170500694447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45956.170500694447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45956.170500694447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45956.170500694447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45956.170500694447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45956.170500694447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45956.170500694447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45956.170500694447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45956.170500694447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45956.170500694447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45956.170500694447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45956.170500694447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45956.170500694447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45956.170500694447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45956.170500694447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45956.170500694447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45956.170500694447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45956.170500694447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45956.170500694447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45956.170500694447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45956.170500694447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45956.170500694447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45956.170500694447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45956.170500694447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45956.170500694447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45956.170500694447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45956.170500694447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45956.170500694447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45956.170500694447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45956.170500694447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45956.170500694447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45956.170500694447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45956.170500694447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45956.170500694447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45956.170500694447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45956.170500694447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45956.170500694447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45956.170500694447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45956.170500694447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45956.170500694447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45956.170500694447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45956.170500694447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45956.170500694447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45956.170500694447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45956.170500694447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45956.170500694447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45956.170500694447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45956.170500694447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45956.170500694447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45956.170500694447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45956.170500694447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45956.170500694447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45956.170500694447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45956.170500694447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45956.170500694447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45956.170500694447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45956.170500694447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45956.170500694447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45956.170500694447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45956.170500694447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45956.170500694447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45956.170500694447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45956.170500694447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45956.170500694447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45956.170500694447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45956.170500694447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45956.170500694447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45956.170500694447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45956.170500694447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45956.170500694447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45956.170500694447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45956.170500694447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45956.170500694447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45956.170500694447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45956.170500694447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45956.170500694447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45956.170500694447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45956.170500694447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45956.170500694447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45956.170500694447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45956.170500694447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45956.170500694447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45956.170500694447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45956.170500694447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45956.170500694447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45956.170500694447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45956.170500694447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45956.170500694447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45956.170500694447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45956.170500694447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45956.170500694447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45956.170500694447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45956.170500694447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45956.170500694447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45956.170500694447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45956.170500694447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45956.170500694447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45956.170500694447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45956.170500694447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45956.170500694447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45956.170500694447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45956.170500694447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45956.170500694447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45956.170500694447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45956.170500694447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45956.170500694447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45956.170500694447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45956.170500694447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45956.170500694447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45956.170500694447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45956.170500694447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45956.170500694447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45956.170500694447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45956.170500694447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45956.170500694447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45956.170500694447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45956.170500694447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45956.170500694447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45956.170500694447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45956.170500694447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45956.170500694447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45956.170500694447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45956.170500694447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45956.170500694447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45956.170500694447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45956.170500694447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45956.170500694447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45956.170500694447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45956.170500694447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45956.170500694447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45956.170500694447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45956.170500694447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45956.170500694447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45956.170500694447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45956.170500694447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45956.170500694447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45956.170500694447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45956.170500694447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45956.170500694447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45956.170500694447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45956.170500694447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45956.170500694447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45956.170500694447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45956.170500694447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45956.170500694447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45956.170500694447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45956.170500694447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45956.170500694447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45956.170500694447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45956.170500694447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45956.170500694447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45956.170500694447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45956.170500694447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45956.170500694447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45956.170500694447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45956.170500694447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45956.170500694447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45956.170500694447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45956.170500694447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45956.170500694447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45956.170500694447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45956.170500694447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45956.170500694447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45956.170500694447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45956.170500694447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45956.170500694447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45956.170500694447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45956.170500694447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45956.170500694447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45956.170500694447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45956.170500694447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45956.170500694447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45956.170500694447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45956.170500694447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45956.170500694447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45956.170500694447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45956.170500694447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45956.170500694447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45956.170500694447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45956.170500694447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45956.170500694447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45956.170500694447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45956.170500694447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45956.170500694447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45956.170500694447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45956.170500694447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45956.170500694447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45956.170500694447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45956.170500694447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45956.170500694447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45956.170500694447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45956.170500694447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45956.170500694447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45956.170500694447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45956.170500694447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45956.170500694447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45956.170500694447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45956.170500694447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45956.170500694447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45956.170500694447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45956.170500694447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45956.170500694447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45956.170500694447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45956.170500694447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45956.170500694447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45956.170500694447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45956.170500694447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45956.170500694447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45956.170500694447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45956.170500694447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45956.170500694447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45956.170500694447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45956.170500694447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45956.170500694447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45956.170500694447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45956.170500694447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45956.170500694447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45956.170500694447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45956.170500694447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45956.170500694447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45956.170500694447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45956.170500694447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45956.170500694447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45956.170500694447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45956.170500694447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45956.170500694447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45956.170500694447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45956.170500694447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45956.170500694447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45956.170500694447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45956.170500694447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45956.170500694447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45956.170500694447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45956.170500694447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45956.170500694447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45956.170500694447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45956.170500694447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45956.170500694447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45956.170500694447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45956.170500694447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45956.170500694447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45956.170500694447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45956.170500694447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45956.170500694447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45956.170500694447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45956.170500694447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45956.170500694447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45956.170500694447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45956.170500694447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45956.170500694447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45956.170500694447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45956.170500694447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45956.170500694447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45956.170500694447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45956.170500694447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45956.170500694447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45956.170500694447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45956.170500694447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45956.170500694447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45956.170500694447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45956.170500694447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45956.170500694447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45956.170500694447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45956.170500694447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45956.170500694447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45956.170500694447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45956.170500694447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45956.170500694447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45956.170500694447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45956.170500694447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45956.170500694447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45956.170500694447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45956.170500694447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45956.170500694447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45956.170500694447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45956.170500694447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45956.170500694447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45956.170500694447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45956.170500694447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45956.170500694447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45956.170500694447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45956.170500694447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45956.170500694447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45956.170500694447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45956.170500694447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45956.170500694447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45956.170500694447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45956.170500694447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45956.170500694447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45956.170500694447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45956.170500694447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45956.170500694447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45956.170500694447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45956.170500694447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45956.170500694447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45956.170500694447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45956.170500694447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45956.170500694447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45956.170500694447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45956.170500694447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45956.170500694447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45956.170500694447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45956.170500694447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45956.170500694447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45956.170500694447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45956.170500694447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45956.170500694447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45956.170500694447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45956.170500694447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45956.170500694447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45956.170500694447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45956.170500694447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45956.170500694447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45956.170500694447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45956.170500694447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45956.170500694447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45956.170500694447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45956.170500694447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45956.170500694447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45956.170500694447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45956.170500694447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45956.170500694447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45956.170500694447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45956.170500694447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45956.170500694447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45956.170500694447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45956.170500694447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45956.170500694447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45956.170500694447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45956.170500694447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45956.170500694447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45956.170500694447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45956.170500694447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45956.170500694447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45956.170500694447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45956.170500694447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45956.170500694447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45956.170500694447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45956.170500694447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45956.170500694447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45956.170500694447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45956.170500694447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45956.170500694447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45956.170500694447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45956.170500694447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45956.170500694447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45956.170500694447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45956.170500694447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45956.170500694447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45956.170500694447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45956.170500694447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45956.170500694447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45956.170500694447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45956.170500694447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45956.170500694447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45956.170500694447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45956.170500694447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45956.170500694447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45956.170500694447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45956.170500694447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45956.170500694447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45956.170500694447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45956.170500694447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45956.170500694447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45956.170500694447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45956.170500694447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45956.170500694447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45956.170500694447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45956.170500694447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45956.170500694447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45956.170500694447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45956.170500694447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45956.170500694447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45956.170500694447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45956.170500694447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45956.170500694447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45956.170500694447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45956.170500694447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45956.170500694447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45956.170500694447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45956.170500694447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45956.170500694447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45956.170500694447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45956.170500694447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45956.170500694447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45956.170500694447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45956.170500694447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45956.170500694447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45956.170500694447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45956.170500694447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45956.170500694447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45956.170500694447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45956.170500694447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45956.170500694447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45956.170500694447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45956.170500694447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45956.170500694447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45956.170500694447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45956.170500694447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45956.170500694447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45956.170500694447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45956.170500694447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45956.170500694447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45956.170500694447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45956.170500694447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45956.170500694447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45956.170500694447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45956.170500694447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45956.170500694447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45956.170500694447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45956.170500694447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45956.170500694447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45956.170500694447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45956.170500694447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45956.170500694447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45956.170500694447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45956.170500694447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45956.170500694447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45956.170500694447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45956.170500694447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45956.170500694447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45956.170500694447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45956.170500694447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45956.170500694447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45956.170500694447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45956.170500694447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45956.170500694447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45956.170500694447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45956.170500694447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45956.170500694447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45956.170500694447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45956.170500694447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45956.170500694447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45956.170500694447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45956.170500694447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45956.170500694447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45956.170500694447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45956.170500694447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45956.170500694447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45956.170500694447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45956.170500694447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45956.170500694447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45956.170500694447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45956.170500694447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45956.170500694447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45956.170500694447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45956.170500694447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45956.170500694447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45956.170500694447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45956.170500694447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45956.170500694447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45956.170500694447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45956.170500694447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45956.170500694447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45956.170500694447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45956.170500694447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45956.170500694447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45956.170500694447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45956.170500694447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45956.170500694447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45956.170500694447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45956.170500694447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45956.170500694447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45956.170500694447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45956.170500694447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45956.170500694447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45956.170500694447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45956.170500694447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45956.170500694447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45956.170500694447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45956.170500694447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45956.170500694447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45956.170500694447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45956.170500694447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45956.170500694447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45956.170500694447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45956.170500694447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45956.170500694447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45956.170500694447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45956.170500694447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45956.170500694447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45956.170500694447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45956.170500694447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45956.170500694447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45956.170500694447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45956.170500694447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45956.170500694447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45956.170500694447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45956.170500694447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45956.170500694447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45956.170500694447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45956.170500694447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45956.170500694447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45956.170500694447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45956.170500694447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45956.170500694447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45956.170500694447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45956.170500694447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45956.170500694447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45956.170500694447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45956.170500694447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45956.170500694447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45956.170500694447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45956.170500694447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45956.170500694447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45956.170500694447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45956.170500694447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45956.170500694447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45956.170500694447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45956.170500694447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45956.170500694447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45956.170500694447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45956.170500694447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45956.170500694447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45956.170500694447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45956.170500694447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45956.170500694447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45956.170500694447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45956.170500694447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45956.170500694447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45956.170500694447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45956.170500694447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45956.170500694447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45956.170500694447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45956.170500694447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45956.170500694447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45956.170500694447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45956.170500694447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45956.170500694447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45956.170500694447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45956.170500694447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45956.170500694447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45956.170500694447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45956.170500694447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45956.170500694447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45956.170500694447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45956.170500694447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45956.170500694447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45956.170500694447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45956.170500694447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45956.170500694447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45956.170500694447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45956.170500694447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45956.170500694447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45956.170500694447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45956.170500694447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45956.170500694447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45956.170500694447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45956.170500694447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45956.170500694447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45956.170500694447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45956.170500694447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45956.170500694447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45956.170500694447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45956.170500694447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45956.170500694447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45956.170500694447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45956.170500694447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45956.170500694447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45956.170500694447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45956.170500694447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45956.170500694447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45956.170500694447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45956.170500694447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45956.170500694447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45956.170500694447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45956.170500694447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45956.170500694447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45956.170500694447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45956.170500694447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45956.170500694447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45956.170500694447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45956.170500694447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45956.170500694447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45956.170500694447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45956.170500694447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45956.170500694447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45956.170500694447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45956.170500694447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45956.170500694447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45956.170500694447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45956.170500694447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45956.170500694447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45956.170500694447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45956.170500694447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45956.170500694447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45956.170500694447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45956.170500694447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45956.170500694447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45956.170500694447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45956.170500694447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45956.170500694447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45956.170500694447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45956.170500694447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45956.170500694447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45956.170500694447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45956.170500694447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45956.170500694447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45956.170500694447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45956.170500694447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45956.170500694447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45956.170500694447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45956.170500694447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45956.170500694447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45956.170500694447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45956.170500694447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45956.170500694447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45956.170500694447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45956.170500694447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45956.170500694447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45956.170500694447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45956.170500694447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45956.170500694447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45956.170500694447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45956.170500694447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45956.170500694447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45956.170500694447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45956.170500694447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45956.170500694447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45956.170500694447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45956.170500694447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45956.170500694447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45956.170500694447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45956.170500694447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45956.170500694447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45956.170500694447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45956.170500694447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45956.170500694447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45956.170500694447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45956.170500694447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45956.170500694447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45956.170500694447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45956.170500694447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45956.170500694447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45956.170500694447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45956.170500694447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45956.170500694447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45956.170500694447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45956.170500694447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45956.170500694447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45956.170500694447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45956.170500694447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45956.170500694447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45956.170500694447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45956.170500694447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45956.170500694447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45956.170500694447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45956.170500694447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45956.170500694447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45956.170500694447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45956.170500694447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45956.170500694447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45956.170500694447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45956.170500694447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45956.170500694447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45956.170500694447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45956.170500694447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45956.170500694447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45956.170500694447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45956.170500694447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45956.170500694447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45956.170500694447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45956.170500694447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45956.170500694447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45956.170500694447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45956.170500694447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45956.170500694447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45956.170500694447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45956.170500694447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45956.170500694447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45956.170500694447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45956.170500694447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45956.170500694447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45956.170500694447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45956.170500694447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45956.170500694447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45956.170500694447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45956.170500694447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45956.170500694447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45956.170500694447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45956.170500694447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45956.170500694447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45956.170500694447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45956.170500694447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45956.170500694447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45956.170500694447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45956.170500694447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45956.170500694447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45956.170500694447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45956.170500694447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45956.170500694447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45956.170500694447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45956.170500694447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45956.170500694447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45956.170500694447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45956.170500694447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45956.170500694447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45956.170500694447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45956.170500694447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45956.170500694447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45956.170500694447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45956.170500694447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45956.170500694447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45956.170500694447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45956.170500694447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45956.170500694447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45956.170500694447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45956.170500694447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45956.170500694447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45956.170500694447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45956.170500694447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45956.170500694447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45956.170500694447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45956.170500694447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45956.170500694447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45956.170500694447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45956.170500694447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45956.170500694447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45956.170500694447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45956.170500694447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45956.170500694447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45956.170500694447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45956.170500694447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45956.170500694447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45956.170500694447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45956.170500694447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45956.170500694447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45956.170500694447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45956.170500694447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45956.170500694447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45956.170500694447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45956.170500694447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45956.170500694447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45956.170500694447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45956.170500694447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45956.170500694447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45956.170500694447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45956.170500694447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45956.170500694447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45956.170500694447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45956.170500694447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45956.170500694447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45956.170500694447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45956.170500694447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45956.170500694447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45956.170500694447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45956.170500694447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45956.170500694447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45956.170500694447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45956.170500694447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45956.170500694447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45956.170500694447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45956.170500694447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45956.170500694447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45956.170500694447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45956.170500694447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45956.170500694447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45956.170500694447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45956.170500694447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45956.170500694447</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E8" sqref="E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252.68978310185048</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2.5357784722218639</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0.4321442129657953</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94"/>
      <c r="E5" s="98"/>
      <c r="F5" s="123"/>
      <c r="G5" s="124">
        <f ca="1">IFERROR(NOW()-F5,"")</f>
        <v>45956.170500694447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45956.170500694447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45956.170500694447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45956.170500694447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45956.170500694447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45956.170500694447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45956.170500694447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45956.170500694447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45956.170500694447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45956.170500694447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45956.170500694447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45956.170500694447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45956.170500694447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45956.170500694447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45956.170500694447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45956.170500694447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45956.170500694447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45956.170500694447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45956.170500694447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45956.170500694447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45956.170500694447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45956.170500694447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45956.170500694447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45956.170500694447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45956.170500694447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45956.170500694447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45956.170500694447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45956.170500694447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45956.170500694447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45956.170500694447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45956.170500694447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45956.170500694447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45956.170500694447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45956.170500694447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45956.170500694447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45956.170500694447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45956.170500694447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45956.170500694447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45956.170500694447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45956.170500694447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45956.170500694447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45956.170500694447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45956.170500694447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45956.170500694447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45956.170500694447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45956.170500694447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45956.170500694447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45956.170500694447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45956.170500694447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45956.170500694447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45956.170500694447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45956.170500694447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45956.170500694447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45956.170500694447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45956.170500694447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45956.170500694447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45956.170500694447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45956.170500694447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45956.170500694447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45956.170500694447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45956.170500694447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45956.170500694447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45956.170500694447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45956.170500694447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45956.170500694447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45956.170500694447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45956.170500694447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45956.170500694447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45956.170500694447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45956.170500694447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45956.170500694447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45956.170500694447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45956.170500694447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45956.170500694447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45956.170500694447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45956.170500694447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45956.170500694447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45956.170500694447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45956.170500694447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45956.170500694447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45956.170500694447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45956.170500694447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45956.170500694447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45956.170500694447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45956.170500694447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45956.170500694447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45956.170500694447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45956.170500694447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45956.170500694447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45956.170500694447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45956.170500694447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45956.170500694447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45956.170500694447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45956.170500694447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45956.170500694447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45956.170500694447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45956.170500694447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45956.170500694447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45956.170500694447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45956.170500694447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45956.170500694447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45956.170500694447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45956.170500694447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45956.170500694447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45956.170500694447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45956.170500694447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45956.170500694447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45956.170500694447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45956.170500694447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45956.170500694447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45956.170500694447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45956.170500694447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45956.170500694447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45956.170500694447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45956.170500694447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45956.170500694447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45956.170500694447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45956.170500694447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45956.170500694447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45956.170500694447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45956.170500694447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45956.170500694447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45956.170500694447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45956.170500694447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45956.170500694447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45956.170500694447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45956.170500694447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45956.170500694447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45956.170500694447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45956.170500694447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45956.170500694447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45956.170500694447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45956.170500694447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45956.170500694447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45956.170500694447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45956.170500694447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45956.170500694447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45956.170500694447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45956.170500694447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45956.170500694447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45956.170500694447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45956.170500694447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45956.170500694447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45956.170500694447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45956.170500694447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45956.170500694447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45956.170500694447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45956.170500694447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45956.170500694447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45956.170500694447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45956.170500694447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45956.170500694447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45956.170500694447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45956.170500694447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45956.170500694447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45956.170500694447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45956.170500694447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45956.170500694447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45956.170500694447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45956.170500694447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45956.170500694447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45956.170500694447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45956.170500694447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45956.170500694447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45956.170500694447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45956.170500694447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45956.170500694447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45956.170500694447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45956.170500694447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45956.170500694447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45956.170500694447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45956.170500694447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45956.170500694447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45956.170500694447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45956.170500694447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45956.170500694447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45956.170500694447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45956.170500694447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45956.170500694447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45956.170500694447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45956.170500694447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45956.170500694447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45956.170500694447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45956.170500694447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45956.170500694447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45956.170500694447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45956.170500694447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45956.170500694447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45956.170500694447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45956.170500694447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45956.170500694447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45956.170500694447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45956.170500694447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45956.170500694447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45956.170500694447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45956.170500694447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45956.170500694447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45956.170500694447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45956.170500694447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45956.170500694447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45956.170500694447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45956.170500694447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45956.170500694447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45956.170500694447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45956.170500694447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45956.170500694447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45956.170500694447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45956.170500694447</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45956.170500694447</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45956.170500694447</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45956.170500694447</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45956.170500694447</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45956.170500694447</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45956.170500694447</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45956.170500694447</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45956.170500694447</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64.338440509258362</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29.981623379630037</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7.5093895833342685</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45956.170500694447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45956.170500694447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45956.170500694447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45956.170500694447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45956.170500694447</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45956.170500694447</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45956.170500694447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45956.170500694447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45956.170500694447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45956.170500694447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45956.170500694447</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45956.170500694447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45956.170500694447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45956.170500694447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45956.170500694447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45956.170500694447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45956.170500694447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45956.170500694447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45956.170500694447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45956.170500694447</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45956.170500694447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45956.170500694447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45956.170500694447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45956.170500694447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45956.170500694447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45956.170500694447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45956.170500694447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45956.170500694447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45956.170500694447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45956.170500694447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45956.170500694447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45956.170500694447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45956.170500694447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45956.170500694447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45956.170500694447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45956.170500694447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45956.170500694447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45956.170500694447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45956.170500694447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45956.170500694447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45956.170500694447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45956.170500694447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45956.170500694447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45956.170500694447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45956.170500694447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45956.170500694447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45956.170500694447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45956.170500694447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45956.170500694447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45956.170500694447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45956.170500694447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45956.170500694447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45956.170500694447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45956.170500694447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45956.170500694447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45956.170500694447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45956.170500694447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45956.170500694447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45956.170500694447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45956.170500694447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45956.170500694447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45956.170500694447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45956.170500694447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45956.170500694447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45956.170500694447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45956.170500694447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45956.170500694447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45956.170500694447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45956.170500694447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45956.170500694447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45956.170500694447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45956.170500694447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45956.170500694447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45956.170500694447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45956.170500694447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45956.170500694447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45956.170500694447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45956.170500694447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45956.170500694447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45956.170500694447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45956.170500694447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45956.170500694447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45956.170500694447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45956.170500694447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45956.170500694447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45956.170500694447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45956.170500694447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45956.170500694447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45956.170500694447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45956.170500694447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45956.170500694447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45956.170500694447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45956.170500694447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45956.170500694447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45956.170500694447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45956.170500694447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45956.170500694447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45956.170500694447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45956.170500694447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45956.170500694447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45956.170500694447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45956.170500694447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45956.170500694447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45956.170500694447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45956.170500694447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45956.170500694447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45956.170500694447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45956.170500694447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45956.170500694447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45956.170500694447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45956.170500694447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45956.170500694447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45956.170500694447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45956.170500694447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45956.170500694447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45956.170500694447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45956.170500694447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45956.170500694447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45956.170500694447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45956.170500694447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45956.170500694447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45956.170500694447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45956.170500694447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45956.170500694447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45956.170500694447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45956.170500694447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45956.170500694447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45956.170500694447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45956.170500694447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45956.170500694447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45956.170500694447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45956.170500694447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45956.170500694447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45956.170500694447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45956.170500694447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45956.170500694447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45956.170500694447</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45956.170500694447</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45956.170500694447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45956.170500694447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45956.170500694447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45956.170500694447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45956.170500694447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45956.170500694447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45956.170500694447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45956.170500694447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45956.170500694447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45956.170500694447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45956.170500694447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45956.170500694447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45956.170500694447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45956.170500694447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45956.170500694447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45956.170500694447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45956.170500694447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45956.170500694447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45956.170500694447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45956.170500694447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45956.170500694447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45956.170500694447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45956.170500694447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45956.170500694447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45956.170500694447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45956.170500694447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45956.170500694447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45956.170500694447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45956.170500694447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45956.170500694447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45956.170500694447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45956.170500694447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45956.170500694447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45956.170500694447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45956.170500694447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45956.170500694447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45956.170500694447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45956.170500694447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45956.170500694447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45956.170500694447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45956.170500694447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45956.170500694447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45956.170500694447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45956.170500694447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45956.170500694447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45956.170500694447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45956.170500694447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45956.170500694447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45956.170500694447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45956.170500694447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45956.170500694447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45956.170500694447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45956.170500694447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45956.170500694447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45956.170500694447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45956.170500694447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45956.170500694447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45956.170500694447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45956.170500694447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45956.170500694447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45956.170500694447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45956.170500694447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45956.170500694447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45956.170500694447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45956.170500694447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45956.170500694447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45956.170500694447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45956.170500694447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45956.170500694447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45956.170500694447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45956.170500694447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45956.170500694447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45956.170500694447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45956.170500694447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45956.170500694447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45956.170500694447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45956.170500694447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45956.170500694447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45956.170500694447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45956.170500694447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45956.170500694447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45956.170500694447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45956.170500694447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45956.170500694447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45956.170500694447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45956.170500694447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45956.170500694447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45956.170500694447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45956.170500694447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45956.170500694447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45956.170500694447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45956.170500694447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45956.170500694447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45956.170500694447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45956.170500694447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45956.170500694447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45956.170500694447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45956.170500694447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45956.170500694447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45956.170500694447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45956.170500694447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45956.170500694447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45956.170500694447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45956.170500694447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45956.170500694447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45956.170500694447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45956.170500694447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45956.170500694447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45956.170500694447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45956.170500694447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45956.170500694447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45956.170500694447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45956.170500694447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45956.170500694447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45956.170500694447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45956.170500694447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45956.170500694447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45956.170500694447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45956.170500694447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45956.170500694447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45956.170500694447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45956.170500694447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45956.170500694447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45956.170500694447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45956.170500694447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45956.170500694447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45956.170500694447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45956.170500694447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45956.170500694447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45956.170500694447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45956.170500694447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45956.170500694447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45956.170500694447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45956.170500694447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45956.170500694447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45956.170500694447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45956.170500694447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45956.170500694447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45956.170500694447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45956.170500694447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45956.170500694447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45956.170500694447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45956.170500694447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45956.170500694447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45956.170500694447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45956.170500694447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45956.170500694447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45956.170500694447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45956.170500694447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45956.170500694447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45956.170500694447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45956.170500694447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45956.170500694447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45956.170500694447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45956.170500694447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45956.170500694447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45956.170500694447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45956.170500694447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45956.170500694447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45956.170500694447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45956.170500694447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45956.170500694447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45956.170500694447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45956.170500694447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45956.170500694447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45956.170500694447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45956.170500694447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45956.170500694447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45956.170500694447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45956.170500694447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45956.170500694447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45956.170500694447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45956.170500694447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45956.170500694447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45956.170500694447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45956.170500694447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45956.170500694447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45956.170500694447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45956.170500694447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45956.170500694447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45956.170500694447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45956.170500694447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45956.170500694447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45956.170500694447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45956.170500694447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45956.170500694447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45956.170500694447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45956.170500694447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45956.170500694447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45956.170500694447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45956.170500694447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45956.170500694447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45956.170500694447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45956.170500694447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45956.170500694447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45956.170500694447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45956.170500694447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45956.170500694447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45956.170500694447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45956.170500694447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45956.170500694447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45956.170500694447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45956.170500694447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45956.170500694447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45956.170500694447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45956.170500694447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45956.170500694447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45956.170500694447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45956.170500694447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45956.170500694447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45956.170500694447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45956.170500694447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45956.170500694447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45956.170500694447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45956.170500694447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45956.170500694447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45956.170500694447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45956.170500694447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45956.170500694447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45956.170500694447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45956.170500694447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45956.170500694447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45956.170500694447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45956.170500694447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45956.170500694447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45956.170500694447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45956.170500694447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45956.170500694447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45956.170500694447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45956.170500694447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45956.170500694447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45956.170500694447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45956.170500694447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45956.170500694447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45956.170500694447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45956.170500694447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45956.170500694447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45956.170500694447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45956.170500694447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45956.170500694447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45956.170500694447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45956.170500694447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45956.170500694447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45956.170500694447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45956.170500694447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45956.170500694447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45956.170500694447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45956.170500694447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45956.170500694447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45956.170500694447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45956.170500694447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45956.170500694447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45956.170500694447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45956.170500694447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45956.170500694447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45956.170500694447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45956.170500694447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45956.170500694447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45956.170500694447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45956.170500694447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45956.170500694447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45956.170500694447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45956.170500694447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45956.170500694447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45956.170500694447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45956.170500694447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45956.170500694447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45956.170500694447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45956.170500694447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45956.170500694447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45956.170500694447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45956.170500694447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45956.170500694447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45956.170500694447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45956.170500694447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45956.170500694447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45956.170500694447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45956.170500694447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45956.170500694447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45956.170500694447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45956.170500694447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45956.170500694447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45956.170500694447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45956.170500694447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45956.170500694447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45956.170500694447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45956.170500694447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45956.170500694447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45956.170500694447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45956.170500694447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45956.170500694447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45956.170500694447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45956.170500694447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45956.170500694447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45956.170500694447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45956.170500694447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45956.170500694447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45956.170500694447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45956.170500694447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45956.170500694447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45956.170500694447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45956.170500694447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45956.170500694447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45956.170500694447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45956.170500694447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45956.170500694447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45956.170500694447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45956.170500694447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45956.170500694447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45956.170500694447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45956.170500694447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45956.170500694447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45956.170500694447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45956.170500694447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45956.170500694447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45956.170500694447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45956.170500694447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45956.170500694447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45956.170500694447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45956.170500694447</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45956.170500694447</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tabSelected="1" workbookViewId="0">
      <selection activeCell="F8" sqref="F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6.6090972220990807E-2</v>
      </c>
      <c r="H2" s="107">
        <v>45956.092986111114</v>
      </c>
      <c r="I2" s="103" t="str">
        <f>IFERROR(VLOOKUP(D2,DB!A:F,6,0),"")</f>
        <v>Generator-SG</v>
      </c>
      <c r="J2" s="102" t="str">
        <f>IFERROR(VLOOKUP(D2,DB!A:G,7,0),"")</f>
        <v>Vandalized</v>
      </c>
      <c r="K2" s="108" t="s">
        <v>39101</v>
      </c>
      <c r="L2" s="109" t="str">
        <f>IFERROR(VLOOKUP(D2,DB!A:I,9,0),"")</f>
        <v>Latis</v>
      </c>
    </row>
    <row r="3" spans="1:16383" ht="31.5" customHeight="1">
      <c r="A3" s="104" t="s">
        <v>39102</v>
      </c>
      <c r="B3" s="103" t="str">
        <f>IFERROR(VLOOKUP(D3,DB!A:K,11,0),"")</f>
        <v>R6</v>
      </c>
      <c r="C3" s="105">
        <v>1</v>
      </c>
      <c r="D3" s="103" t="s">
        <v>32967</v>
      </c>
      <c r="E3" s="106" t="s">
        <v>39079</v>
      </c>
      <c r="F3" s="107">
        <v>45956.169664351852</v>
      </c>
      <c r="G3" s="77">
        <f ca="1">IFERROR(NOW()-F3,"-")</f>
        <v>8.363425949937664E-4</v>
      </c>
      <c r="H3" s="107">
        <v>45956.163831018515</v>
      </c>
      <c r="I3" s="103" t="str">
        <f>IFERROR(VLOOKUP(D3,DB!A:F,6,0),"")</f>
        <v>SCECO</v>
      </c>
      <c r="J3" s="102" t="str">
        <f>IFERROR(VLOOKUP(D3,DB!A:G,7,0),"")</f>
        <v>Dead</v>
      </c>
      <c r="K3" s="108" t="s">
        <v>39103</v>
      </c>
      <c r="L3" s="109" t="str">
        <f>IFERROR(VLOOKUP(D3,DB!A:I,9,0),"")</f>
        <v>Latis</v>
      </c>
    </row>
    <row r="4" spans="1:16383" ht="31.5" customHeight="1">
      <c r="A4" s="104"/>
      <c r="B4" s="103" t="str">
        <f>IFERROR(VLOOKUP(D4,DB!A:K,11,0),"")</f>
        <v/>
      </c>
      <c r="C4" s="105"/>
      <c r="D4" s="103"/>
      <c r="E4" s="106"/>
      <c r="F4" s="107"/>
      <c r="G4" s="77">
        <f ca="1">IFERROR(NOW()-F4,"-")</f>
        <v>45956.170500694447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45956.170500694447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45956.170500694447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45956.170500694447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45956.170500694447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45956.170500694447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45956.170500694447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45956.170500694447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45956.170500694447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45956.170500694447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45956.170500694447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45956.170500694447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45956.170500694447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45956.170500694447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45956.170500694447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45956.170500694447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45956.170500694447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45956.170500694447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45956.170500694447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45956.170500694447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45956.170500694447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45956.170500694447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45956.170500694447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45956.170500694447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45956.170500694447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45956.170500694447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45956.170500694447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45956.170500694447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45956.170500694447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45956.170500694447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45956.170500694447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45956.170500694447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45956.170500694447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45956.170500694447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45956.170500694447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45956.170500694447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45956.170500694447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45956.170500694447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45956.170500694447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45956.170500694447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45956.170500694447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45956.170500694447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45956.170500694447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45956.170500694447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45956.170500694447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45956.170500694447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45956.170500694447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45956.170500694447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45956.170500694447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45956.170500694447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45956.170500694447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45956.170500694447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45956.170500694447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45956.170500694447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45956.170500694447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45956.170500694447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45956.170500694447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45956.170500694447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45956.170500694447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45956.170500694447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45956.170500694447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45956.170500694447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45956.170500694447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45956.170500694447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45956.170500694447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45956.170500694447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45956.170500694447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45956.170500694447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45956.170500694447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45956.170500694447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45956.170500694447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45956.170500694447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45956.170500694447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45956.170500694447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45956.170500694447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45956.170500694447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45956.170500694447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45956.170500694447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45956.170500694447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45956.170500694447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45956.170500694447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45956.170500694447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45956.170500694447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45956.170500694447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45956.170500694447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45956.170500694447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45956.170500694447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45956.170500694447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45956.170500694447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45956.170500694447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45956.170500694447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45956.170500694447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45956.170500694447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45956.170500694447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45956.170500694447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45956.170500694447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45956.170500694447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45956.170500694447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45956.170500694447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45956.170500694447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45956.170500694447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45956.170500694447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45956.170500694447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45956.170500694447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45956.170500694447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45956.170500694447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45956.170500694447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45956.170500694447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45956.170500694447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45956.170500694447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45956.170500694447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45956.170500694447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45956.170500694447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45956.170500694447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45956.170500694447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45956.170500694447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45956.170500694447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45956.170500694447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45956.170500694447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45956.170500694447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45956.170500694447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45956.170500694447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45956.170500694447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45956.170500694447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45956.170500694447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45956.170500694447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45956.170500694447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45956.170500694447</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45956.170500694447</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45956.170500694447</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45956.170500694447</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2025-10-26T01:05:33Z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