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66" documentId="13_ncr:1_{F6CB121F-512D-4AA6-A0C1-0FB36C537598}" xr6:coauthVersionLast="47" xr6:coauthVersionMax="47" xr10:uidLastSave="{C85157E6-9A66-45BB-A6D4-F5D10737711F}"/>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<sst xmlns="http://schemas.openxmlformats.org/spreadsheetml/2006/main" count="180281" uniqueCount="39125">
  <si>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</si>
  <si>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</si>
  <si>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</si>
  <si>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</si>
  <si>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</si>
  <si>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</si>
  <si>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</si>
  <si>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</si>
  <si>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</si>
  <si>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</si>
  <si>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</si>
  <si>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</si>
  <si>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</si>
  <si>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</si>
  <si>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</si>
  <si>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</si>
  <si>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</si>
  <si>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</si>
  <si>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</si>
  <si>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</si>
  <si>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</si>
  <si>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</si>
  <si>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</si>
  <si>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</si>
  <si>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</si>
  <si>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</si>
  <si>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</si>
  <si>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</si>
  <si>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</si>
  <si>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</si>
  <si>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</si>
  <si>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</si>
  <si>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</si>
  <si>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</si>
  <si>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</si>
  <si>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</si>
  <si>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</si>
  <si>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</si>
  <si>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</si>
  <si>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</si>
  <si>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</si>
  <si>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</si>
  <si>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</si>
  <si>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</si>
  <si>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</si>
  <si>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</si>
  <si>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</si>
  <si>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</si>
  <si>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</si>
  <si>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</si>
  <si>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</si>
  <si>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</si>
  <si>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</si>
  <si>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</si>
  <si>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</si>
  <si>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</si>
  <si>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</si>
  <si>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</si>
  <si>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</si>
  <si>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</si>
  <si>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</si>
  <si>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</si>
  <si>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</si>
  <si>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</si>
  <si>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</si>
  <si>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</si>
  <si>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</si>
  <si>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</si>
  <si>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</si>
  <si>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</si>
  <si>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</si>
  <si>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</si>
  <si>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</si>
  <si>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</si>
  <si>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</si>
  <si>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</si>
  <si>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</si>
  <si>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</si>
  <si>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</si>
  <si>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</si>
  <si>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</si>
  <si>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</si>
  <si>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</si>
  <si>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</si>
  <si>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</si>
  <si>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</si>
  <si>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</si>
  <si>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</si>
  <si>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</si>
  <si>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</si>
  <si>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</si>
  <si>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</si>
  <si>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</si>
  <si>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</si>
  <si>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</si>
  <si>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</si>
  <si>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</si>
  <si>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</si>
  <si>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</si>
  <si>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</si>
  <si>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</si>
  <si>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</si>
  <si>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</si>
  <si>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</si>
  <si>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</si>
  <si>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</si>
  <si>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</si>
  <si>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</si>
  <si>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</si>
  <si>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</si>
  <si>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</si>
  <si>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</si>
  <si>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</si>
  <si>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</si>
  <si>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</si>
  <si>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</si>
  <si>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</si>
  <si>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</si>
  <si>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</si>
  <si>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</si>
  <si>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</si>
  <si>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</si>
  <si>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</si>
  <si>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</si>
  <si>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</si>
  <si>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</si>
  <si>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</si>
  <si>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</si>
  <si>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</si>
  <si>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</si>
  <si>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</si>
  <si>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</si>
  <si>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</si>
  <si>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</si>
  <si>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</si>
  <si>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</si>
  <si>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</si>
  <si>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</si>
  <si>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</si>
  <si>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</si>
  <si>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</si>
  <si>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</si>
  <si>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</si>
  <si>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</si>
  <si>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</si>
  <si>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</si>
  <si>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</si>
  <si>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</si>
  <si>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</si>
  <si>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</si>
  <si>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</si>
  <si>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</si>
  <si>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</si>
  <si>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</si>
  <si>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</si>
  <si>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</si>
  <si>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</si>
  <si>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</si>
  <si>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</si>
  <si>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</si>
  <si>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</si>
  <si>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</si>
  <si>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</si>
  <si>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</si>
  <si>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</si>
  <si>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</si>
  <si>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</si>
  <si>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</si>
  <si>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</si>
  <si>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</si>
  <si>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</si>
  <si>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</si>
  <si>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</si>
  <si>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</si>
  <si>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</si>
  <si>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</si>
  <si>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</si>
  <si>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</si>
  <si>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</si>
  <si>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</si>
  <si>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</si>
  <si>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</si>
  <si>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</si>
  <si>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</si>
  <si>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</si>
  <si>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</si>
  <si>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</si>
  <si>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</si>
  <si>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</si>
  <si>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</si>
  <si>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</si>
  <si>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</si>
  <si>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</si>
  <si>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</si>
  <si>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</si>
  <si>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</si>
  <si>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</si>
  <si>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</si>
  <si>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</si>
  <si>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</si>
  <si>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</si>
  <si>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</si>
  <si>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</si>
  <si>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</si>
  <si>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</si>
  <si>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</si>
  <si>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</si>
  <si>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</si>
  <si>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</si>
  <si>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</si>
  <si>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</si>
  <si>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</si>
  <si>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</si>
  <si>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</si>
  <si>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</si>
  <si>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</si>
  <si>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</si>
  <si>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</si>
  <si>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</si>
  <si>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</si>
  <si>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</si>
  <si>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</si>
  <si>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</si>
  <si>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</si>
  <si>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</si>
  <si>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</si>
  <si>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</si>
  <si>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</si>
  <si>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</si>
  <si>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</si>
  <si>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</si>
  <si>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</si>
  <si>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</si>
  <si>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</si>
  <si>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</si>
  <si>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</si>
  <si>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</si>
  <si>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</si>
  <si>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</si>
  <si>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</si>
  <si>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</si>
  <si>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</si>
  <si>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</si>
  <si>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</si>
  <si>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</si>
  <si>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</si>
  <si>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</si>
  <si>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</si>
  <si>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</si>
  <si>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</si>
  <si>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</si>
  <si>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</si>
  <si>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</si>
  <si>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</si>
  <si>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</si>
  <si>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</si>
  <si>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</si>
  <si>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</si>
  <si>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</si>
  <si>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</si>
  <si>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</si>
  <si>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</si>
  <si>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</si>
  <si>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</si>
  <si>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</si>
  <si>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</si>
  <si>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</si>
  <si>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</si>
  <si>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</si>
  <si>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</si>
  <si>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</si>
  <si>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</si>
  <si>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</si>
  <si>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</si>
  <si>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</si>
  <si>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</si>
  <si>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</si>
  <si>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</si>
  <si>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</si>
  <si>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</si>
  <si>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</si>
  <si>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</si>
  <si>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</si>
  <si>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</si>
  <si>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</si>
  <si>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</si>
  <si>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</si>
  <si>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</si>
  <si>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</si>
  <si>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</si>
  <si>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</si>
  <si>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</si>
  <si>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</si>
  <si>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</si>
  <si>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</si>
  <si>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</si>
  <si>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</si>
  <si>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</si>
  <si>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</si>
  <si>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</si>
  <si>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</si>
  <si>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</si>
  <si>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</si>
  <si>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</si>
  <si>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</si>
  <si>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</si>
  <si>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</si>
  <si>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</si>
  <si>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</si>
  <si>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</si>
  <si>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</si>
  <si>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</si>
  <si>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</si>
  <si>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</si>
  <si>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</si>
  <si>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</si>
  <si>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</si>
  <si>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</si>
  <si>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</si>
  <si>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</si>
  <si>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</si>
  <si>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</si>
  <si>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</si>
  <si>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</si>
  <si>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</si>
  <si>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</si>
  <si>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</si>
  <si>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</si>
  <si>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</si>
  <si>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</si>
  <si>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</si>
  <si>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</si>
  <si>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</si>
  <si>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</si>
  <si>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</si>
  <si>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</si>
  <si>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</si>
  <si>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</si>
  <si>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</si>
  <si>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</si>
  <si>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</si>
  <si>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</si>
  <si>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</si>
  <si>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</si>
  <si>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</si>
  <si>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</si>
  <si>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</si>
  <si>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</si>
  <si>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</si>
  <si>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</si>
  <si>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</si>
  <si>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</si>
  <si>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</si>
  <si>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</si>
  <si>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</si>
  <si>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</si>
  <si>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</si>
  <si>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</si>
  <si>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</si>
  <si>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</si>
  <si>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</si>
  <si>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</si>
  <si>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</si>
  <si>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</si>
  <si>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</si>
  <si>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</si>
  <si>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</si>
  <si>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</si>
  <si>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</si>
  <si>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</si>
  <si>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</si>
  <si>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</si>
  <si>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</si>
  <si>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</si>
  <si>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</si>
  <si>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</si>
  <si>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</si>
  <si>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</si>
  <si>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</si>
  <si>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</si>
  <si>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</si>
  <si>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</si>
  <si>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</si>
  <si>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</si>
  <si>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</si>
  <si>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</si>
  <si>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</si>
  <si>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</si>
  <si>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</si>
  <si>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</si>
  <si>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</si>
  <si>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</si>
  <si>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</si>
  <si>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</si>
  <si>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</si>
  <si>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</si>
  <si>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</si>
  <si>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</si>
  <si>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</si>
  <si>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</si>
  <si>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</si>
  <si>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</si>
  <si>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</si>
  <si>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</si>
  <si>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</si>
  <si>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</si>
  <si>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</si>
  <si>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</si>
  <si>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</si>
  <si>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</si>
  <si>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</si>
  <si>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</si>
  <si>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</si>
  <si>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</si>
  <si>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</si>
  <si>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</si>
  <si>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</si>
  <si>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</si>
  <si>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</si>
  <si>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</si>
  <si>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</si>
  <si>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</si>
  <si>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</si>
  <si>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</si>
  <si>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</si>
  <si>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</si>
  <si>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</si>
  <si>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</si>
  <si>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</si>
  <si>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</si>
  <si>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</si>
  <si>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</si>
  <si>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</si>
  <si>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</si>
  <si>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</si>
  <si>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</si>
  <si>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</si>
  <si>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</si>
  <si>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</si>
  <si>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</si>
  <si>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</si>
  <si>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</si>
  <si>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</si>
  <si>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</si>
  <si>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</si>
  <si>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</si>
  <si>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</si>
  <si>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</si>
  <si>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</si>
  <si>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</si>
  <si>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</si>
  <si>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</si>
  <si>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</si>
  <si>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</si>
  <si>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</si>
  <si>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</si>
  <si>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</si>
  <si>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</si>
  <si>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</si>
  <si>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</si>
  <si>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</si>
  <si>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</si>
  <si>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</si>
  <si>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</si>
  <si>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</si>
  <si>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</si>
  <si>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</si>
  <si>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</si>
  <si>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</si>
  <si>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</si>
  <si>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</si>
  <si>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</si>
  <si>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</si>
  <si>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</si>
  <si>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</si>
  <si>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</si>
  <si>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</si>
  <si>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</si>
  <si>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</si>
  <si>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</si>
  <si>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</si>
  <si>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</si>
  <si>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</si>
  <si>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</si>
  <si>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</si>
  <si>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</si>
  <si>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</si>
  <si>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</si>
  <si>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</si>
  <si>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</si>
  <si>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</si>
  <si>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</si>
  <si>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</si>
  <si>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</si>
  <si>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</si>
  <si>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</si>
  <si>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</si>
  <si>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</si>
  <si>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</si>
  <si>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</si>
  <si>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</si>
  <si>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</si>
  <si>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</si>
  <si>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</si>
  <si>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</si>
  <si>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</si>
  <si>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</si>
  <si>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</si>
  <si>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</si>
  <si>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</si>
  <si>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</si>
  <si>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</si>
  <si>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</si>
  <si>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</si>
  <si>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</si>
  <si>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</si>
  <si>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</si>
  <si>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</si>
  <si>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</si>
  <si>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</si>
  <si>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</si>
  <si>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</si>
  <si>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</si>
  <si>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</si>
  <si>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</si>
  <si>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</si>
  <si>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</si>
  <si>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</si>
  <si>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</si>
  <si>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</si>
  <si>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</si>
  <si>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</si>
  <si>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</si>
  <si>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</si>
  <si>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</si>
  <si>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</si>
  <si>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</si>
  <si>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</si>
  <si>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</si>
  <si>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</si>
  <si>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</si>
  <si>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</si>
  <si>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</si>
  <si>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</si>
  <si>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</si>
  <si>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</si>
  <si>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</si>
  <si>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</si>
  <si>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</si>
  <si>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</si>
  <si>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</si>
  <si>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</si>
  <si>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</si>
  <si>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</si>
  <si>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</si>
  <si>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</si>
  <si>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</si>
  <si>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</si>
  <si>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</si>
  <si>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</si>
  <si>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</si>
  <si>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</si>
  <si>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</si>
  <si>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</si>
  <si>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</si>
  <si>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</si>
  <si>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</si>
  <si>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</si>
  <si>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</si>
  <si>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</si>
  <si>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</si>
  <si>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</si>
  <si>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</si>
  <si>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</si>
  <si>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</si>
  <si>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</si>
  <si>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</si>
  <si>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</si>
  <si>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</si>
  <si>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</si>
  <si>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</si>
  <si>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</si>
  <si>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</si>
  <si>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</si>
  <si>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</si>
  <si>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</si>
  <si>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</si>
  <si>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</si>
  <si>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</si>
  <si>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</si>
  <si>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</si>
  <si>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</si>
  <si>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</si>
  <si>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</si>
  <si>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</si>
  <si>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</si>
  <si>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</si>
  <si>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</si>
  <si>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</si>
  <si>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</si>
  <si>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</si>
  <si>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</si>
  <si>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</si>
  <si>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</si>
  <si>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</si>
  <si>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</si>
  <si>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</si>
  <si>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</si>
  <si>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</si>
  <si>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</si>
  <si>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</si>
  <si>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</si>
  <si>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</si>
  <si>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</si>
  <si>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</si>
  <si>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</si>
  <si>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</si>
  <si>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</si>
  <si>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</si>
  <si>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</si>
  <si>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</si>
  <si>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</si>
  <si>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</si>
  <si>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</si>
  <si>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</si>
  <si>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</si>
  <si>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</si>
  <si>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</si>
  <si>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</si>
  <si>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</si>
  <si>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</si>
  <si>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</si>
  <si>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</si>
  <si>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</si>
  <si>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</si>
  <si>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</si>
  <si>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</si>
  <si>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</si>
  <si>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</si>
  <si>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</si>
  <si>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</si>
  <si>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</si>
  <si>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</si>
  <si>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</si>
  <si>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</si>
  <si>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</si>
  <si>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</si>
  <si>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</si>
  <si>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</si>
  <si>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</si>
  <si>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</si>
  <si>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</si>
  <si>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</si>
  <si>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</si>
  <si>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</si>
  <si>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</si>
  <si>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</si>
  <si>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</si>
  <si>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</si>
  <si>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</si>
  <si>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</si>
  <si>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</si>
  <si>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</si>
  <si>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</si>
  <si>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</si>
  <si>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</si>
  <si>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</si>
  <si>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</si>
  <si>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</si>
  <si>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</si>
  <si>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</si>
  <si>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</si>
  <si>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</si>
  <si>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</si>
  <si>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</si>
  <si>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</si>
  <si>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</si>
  <si>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</si>
  <si>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</si>
  <si>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</si>
  <si>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</si>
  <si>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</si>
  <si>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</si>
  <si>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</si>
  <si>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</si>
  <si>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</si>
  <si>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</si>
  <si>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</si>
  <si>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</si>
  <si>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</si>
  <si>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</si>
  <si>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</si>
  <si>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</si>
  <si>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</si>
  <si>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</si>
  <si>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</si>
  <si>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</si>
  <si>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</si>
  <si>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</si>
  <si>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</si>
  <si>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</si>
  <si>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</si>
  <si>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</si>
  <si>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</si>
  <si>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</si>
  <si>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</si>
  <si>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</si>
  <si>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</si>
  <si>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</si>
  <si>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</si>
  <si>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</si>
  <si>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</si>
  <si>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</si>
  <si>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</si>
  <si>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</si>
  <si>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</si>
  <si>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</si>
  <si>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</si>
  <si>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</si>
  <si>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</si>
  <si>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</si>
  <si>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</si>
  <si>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</si>
  <si>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</si>
  <si>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</si>
  <si>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</si>
  <si>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</si>
  <si>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</si>
  <si>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</si>
  <si>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</si>
  <si>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</si>
  <si>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</si>
  <si>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</si>
  <si>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</si>
  <si>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</si>
  <si>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</si>
  <si>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</si>
  <si>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</si>
  <si>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</si>
  <si>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</si>
  <si>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</si>
  <si>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</si>
  <si>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</si>
  <si>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</si>
  <si>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</si>
  <si>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</si>
  <si>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</si>
  <si>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</si>
  <si>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</si>
  <si>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</si>
  <si>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</si>
  <si>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</si>
  <si>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</si>
  <si>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</si>
  <si>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</si>
  <si>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</si>
  <si>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</si>
  <si>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</si>
  <si>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</si>
  <si>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</si>
  <si>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</si>
  <si>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</si>
  <si>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</si>
  <si>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</si>
  <si>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</si>
  <si>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</si>
  <si>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</si>
  <si>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</si>
  <si>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</si>
  <si>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</si>
  <si>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</si>
  <si>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</si>
  <si>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</si>
  <si>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</si>
  <si>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</si>
  <si>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</si>
  <si>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</si>
  <si>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</si>
  <si>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</si>
  <si>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</si>
  <si>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</si>
  <si>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</si>
  <si>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</si>
  <si>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</si>
  <si>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</si>
  <si>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</si>
  <si>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</si>
  <si>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</si>
  <si>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</si>
  <si>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</si>
  <si>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</si>
  <si>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</si>
  <si>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</si>
  <si>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</si>
  <si>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</si>
  <si>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</si>
  <si>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</si>
  <si>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</si>
  <si>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</si>
  <si>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</si>
  <si>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</si>
  <si>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</si>
  <si>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</si>
  <si>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</si>
  <si>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</si>
  <si>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</si>
  <si>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</si>
  <si>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</si>
  <si>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</si>
  <si>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</si>
  <si>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</si>
  <si>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</si>
  <si>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</si>
  <si>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</si>
  <si>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</si>
  <si>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</si>
  <si>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</si>
  <si>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</si>
  <si>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</si>
  <si>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</si>
  <si>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</si>
  <si>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</si>
  <si>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</si>
  <si>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</si>
  <si>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</si>
  <si>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</si>
  <si>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</si>
  <si>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</si>
  <si>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</si>
  <si>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</si>
  <si>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</si>
  <si>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</si>
  <si>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</si>
  <si>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</si>
  <si>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</si>
  <si>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</si>
  <si>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</si>
  <si>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</si>
  <si>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</si>
  <si>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</si>
  <si>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</si>
  <si>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</si>
  <si>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</si>
  <si>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</si>
  <si>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</si>
  <si>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</si>
  <si>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</si>
  <si>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</si>
  <si>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</si>
  <si>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</si>
  <si>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</si>
  <si>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</si>
  <si>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</si>
  <si>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</si>
  <si>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</si>
  <si>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</si>
  <si>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</si>
  <si>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</si>
  <si>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</si>
  <si>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</si>
  <si>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</si>
  <si>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</si>
  <si>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</si>
  <si>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</si>
  <si>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</si>
  <si>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</si>
  <si>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</si>
  <si>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</si>
  <si>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</si>
  <si>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</si>
  <si>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</si>
  <si>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</si>
  <si>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</si>
  <si>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</si>
  <si>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</si>
  <si>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</si>
  <si>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</si>
  <si>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</si>
  <si>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</si>
  <si>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</si>
  <si>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</si>
  <si>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</si>
  <si>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</si>
  <si>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</si>
  <si>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</si>
  <si>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</si>
  <si>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</si>
  <si>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</si>
  <si>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</si>
  <si>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</si>
  <si>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</si>
  <si>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</si>
  <si>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</si>
  <si>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</si>
  <si>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</si>
  <si>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</si>
  <si>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</si>
  <si>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</si>
  <si>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</si>
  <si>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</si>
  <si>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</si>
  <si>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</si>
  <si>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</si>
  <si>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</si>
  <si>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</si>
  <si>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</si>
  <si>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</si>
  <si>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</si>
  <si>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</si>
  <si>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</si>
  <si>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</si>
  <si>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</si>
  <si>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</si>
  <si>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</si>
  <si>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</si>
  <si>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</si>
  <si>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</si>
  <si>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</si>
  <si>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</si>
  <si>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</si>
  <si>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</si>
  <si>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</si>
  <si>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</si>
  <si>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</si>
  <si>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</si>
  <si>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</si>
  <si>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</si>
  <si>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</si>
  <si>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</si>
  <si>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</si>
  <si>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</si>
  <si>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</si>
  <si>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</si>
  <si>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</si>
  <si>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</si>
  <si>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</si>
  <si>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</si>
  <si>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</si>
  <si>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</si>
  <si>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</si>
  <si>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</si>
  <si>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</si>
  <si>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</si>
  <si>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</si>
  <si>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</si>
  <si>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</si>
  <si>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</si>
  <si>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</si>
  <si>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</si>
  <si>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</si>
  <si>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</si>
  <si>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</si>
  <si>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</si>
  <si>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</si>
  <si>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</si>
  <si>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</si>
  <si>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</si>
  <si>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</si>
  <si>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</si>
  <si>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</si>
  <si>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</si>
  <si>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</si>
  <si>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</si>
  <si>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</si>
  <si>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</si>
  <si>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</si>
  <si>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</si>
  <si>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</si>
  <si>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</si>
  <si>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</si>
  <si>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</si>
  <si>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</si>
  <si>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</si>
  <si>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</si>
  <si>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</si>
  <si>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</si>
  <si>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</si>
  <si>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</si>
  <si>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</si>
  <si>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</si>
  <si>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</si>
  <si>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</si>
  <si>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</si>
  <si>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</si>
  <si>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</si>
  <si>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</si>
  <si>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</si>
  <si>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</si>
  <si>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</si>
  <si>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</si>
  <si>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</si>
  <si>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</si>
  <si>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</si>
  <si>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</si>
  <si>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</si>
  <si>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</si>
  <si>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</si>
  <si>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</si>
  <si>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</si>
  <si>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</si>
  <si>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</si>
  <si>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</si>
  <si>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</si>
  <si>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</si>
  <si>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</si>
  <si>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</si>
  <si>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</si>
  <si>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</si>
  <si>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</si>
  <si>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</si>
  <si>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</si>
  <si>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</si>
  <si>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</si>
  <si>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</si>
  <si>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</si>
  <si>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</si>
  <si>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</si>
  <si>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</si>
  <si>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</si>
  <si>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</si>
  <si>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</si>
  <si>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</si>
  <si>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</si>
  <si>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</si>
  <si>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</si>
  <si>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</si>
  <si>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</si>
  <si>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</si>
  <si>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</si>
  <si>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</si>
  <si>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</si>
  <si>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</si>
  <si>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</si>
  <si>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</si>
  <si>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</si>
  <si>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</si>
  <si>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</si>
  <si>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</si>
  <si>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</si>
  <si>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</si>
  <si>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</si>
  <si>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</si>
  <si>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</si>
  <si>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</si>
  <si>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</si>
  <si>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</si>
  <si>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</si>
  <si>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</si>
  <si>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</si>
  <si>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</si>
  <si>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</si>
  <si>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</si>
  <si>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</si>
  <si>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</si>
  <si>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</si>
  <si>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</si>
  <si>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</si>
  <si>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</si>
  <si>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</si>
  <si>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</si>
  <si>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</si>
  <si>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</si>
  <si>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</si>
  <si>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</si>
  <si>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</si>
  <si>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</si>
  <si>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</si>
  <si>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</si>
  <si>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</si>
  <si>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</si>
  <si>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</si>
  <si>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</si>
  <si>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</si>
  <si>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</si>
  <si>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</si>
  <si>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</si>
  <si>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</si>
  <si>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</si>
  <si>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</si>
  <si>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</si>
  <si>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</si>
  <si>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</si>
  <si>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</si>
  <si>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</si>
  <si>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</si>
  <si>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</si>
  <si>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</si>
  <si>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</si>
  <si>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</si>
  <si>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</si>
  <si>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</si>
  <si>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</si>
  <si>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</si>
  <si>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</si>
  <si>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</si>
  <si>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</si>
  <si>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</si>
  <si>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</si>
  <si>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</si>
  <si>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</si>
  <si>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</si>
  <si>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</si>
  <si>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</si>
  <si>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</si>
  <si>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</si>
  <si>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</si>
  <si>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</si>
  <si>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</si>
  <si>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</si>
  <si>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</si>
  <si>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</si>
  <si>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</si>
  <si>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</si>
  <si>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</si>
  <si>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</si>
  <si>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</si>
  <si>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</si>
  <si>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</si>
  <si>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</si>
  <si>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</si>
  <si>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</si>
  <si>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</si>
  <si>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</si>
  <si>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</si>
  <si>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</si>
  <si>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</si>
  <si>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</si>
  <si>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</si>
  <si>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</si>
  <si>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</si>
  <si>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</si>
  <si>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</si>
  <si>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</si>
  <si>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</si>
  <si>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</si>
  <si>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</si>
  <si>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</si>
  <si>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</si>
  <si>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</si>
  <si>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</si>
  <si>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</si>
  <si>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</si>
  <si>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</si>
  <si>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</si>
  <si>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</si>
  <si>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</si>
  <si>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</si>
  <si>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</si>
  <si>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</si>
  <si>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</si>
  <si>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</si>
  <si>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</si>
  <si>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</si>
  <si>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</si>
  <si>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</si>
  <si>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</si>
  <si>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</si>
  <si>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</si>
  <si>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</si>
  <si>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</si>
  <si>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</si>
  <si>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</si>
  <si>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</si>
  <si>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</si>
  <si>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</si>
  <si>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</si>
  <si>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</si>
  <si>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</si>
  <si>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</si>
  <si>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</si>
  <si>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</si>
  <si>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</si>
  <si>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</si>
  <si>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</si>
  <si>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</si>
  <si>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</si>
  <si>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</si>
  <si>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</si>
  <si>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</si>
  <si>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</si>
  <si>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</si>
  <si>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</si>
  <si>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</si>
  <si>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</si>
  <si>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</si>
  <si>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</si>
  <si>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</si>
  <si>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</si>
  <si>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</si>
  <si>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</si>
  <si>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</si>
  <si>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</si>
  <si>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</si>
  <si>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</si>
  <si>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</si>
  <si>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</si>
  <si>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</si>
  <si>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</si>
  <si>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</si>
  <si>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</si>
  <si>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</si>
  <si>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</si>
  <si>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</si>
  <si>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</si>
  <si>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</si>
  <si>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</si>
  <si>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</si>
  <si>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</si>
  <si>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</si>
  <si>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</si>
  <si>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</si>
  <si>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</si>
  <si>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</si>
  <si>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</si>
  <si>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</si>
  <si>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</si>
  <si>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</si>
  <si>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</si>
  <si>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</si>
  <si>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</si>
  <si>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</si>
  <si>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</si>
  <si>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</si>
  <si>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</si>
  <si>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</si>
  <si>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</si>
  <si>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</si>
  <si>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</si>
  <si>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</si>
  <si>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</si>
  <si>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</si>
  <si>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</si>
  <si>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</si>
  <si>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</si>
  <si>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</si>
  <si>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</si>
  <si>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</si>
  <si>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</si>
  <si>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</si>
  <si>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</si>
  <si>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</si>
  <si>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</si>
  <si>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</si>
  <si>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</si>
  <si>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</si>
  <si>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</si>
  <si>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</si>
  <si>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</si>
  <si>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</si>
  <si>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</si>
  <si>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</si>
  <si>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</si>
  <si>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</si>
  <si>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</si>
  <si>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</si>
  <si>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</si>
  <si>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</si>
  <si>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</si>
  <si>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</si>
  <si>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</si>
  <si>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</si>
  <si>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</si>
  <si>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</si>
  <si>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</si>
  <si>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</si>
  <si>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</si>
  <si>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</si>
  <si>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</si>
  <si>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</si>
  <si>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</si>
  <si>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</si>
  <si>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</si>
  <si>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</si>
  <si>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</si>
  <si>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</si>
  <si>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</si>
  <si>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</si>
  <si>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</si>
  <si>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</si>
  <si>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</si>
  <si>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</si>
  <si>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</si>
  <si>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</si>
  <si>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</si>
  <si>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</si>
  <si>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</si>
  <si>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</si>
  <si>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</si>
  <si>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</si>
  <si>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</si>
  <si>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</si>
  <si>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</si>
  <si>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</si>
  <si>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</si>
  <si>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</si>
  <si>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</si>
  <si>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</si>
  <si>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</si>
  <si>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</si>
  <si>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</si>
  <si>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</si>
  <si>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</si>
  <si>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</si>
  <si>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</si>
  <si>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</si>
  <si>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</si>
  <si>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</si>
  <si>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</si>
  <si>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</si>
  <si>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</si>
  <si>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</si>
  <si>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</si>
  <si>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</si>
  <si>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</si>
  <si>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</si>
  <si>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</si>
  <si>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</si>
  <si>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</si>
  <si>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</si>
  <si>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</si>
  <si>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</si>
  <si>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</si>
  <si>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</si>
  <si>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</si>
  <si>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</si>
  <si>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</si>
  <si>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</si>
  <si>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</si>
  <si>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</si>
  <si>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</si>
  <si>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</si>
  <si>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</si>
  <si>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</si>
  <si>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</si>
  <si>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</si>
  <si>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</si>
  <si>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</si>
  <si>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</si>
  <si>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</si>
  <si>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</si>
  <si>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</si>
  <si>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</si>
  <si>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</si>
  <si>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</si>
  <si>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</si>
  <si>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</si>
  <si>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</si>
  <si>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</si>
  <si>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</si>
  <si>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</si>
  <si>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</si>
  <si>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</si>
  <si>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</si>
  <si>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</si>
  <si>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</si>
  <si>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</si>
  <si>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</si>
  <si>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</si>
  <si>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</si>
  <si>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</si>
  <si>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</si>
  <si>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</si>
  <si>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</si>
  <si>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</si>
  <si>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</si>
  <si>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</si>
  <si>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</si>
  <si>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</si>
  <si>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</si>
  <si>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</si>
  <si>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</si>
  <si>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</si>
  <si>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</si>
  <si>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</si>
  <si>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</si>
  <si>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</si>
  <si>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</si>
  <si>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</si>
  <si>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</si>
  <si>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</si>
  <si>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</si>
  <si>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</si>
  <si>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</si>
  <si>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</si>
  <si>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</si>
  <si>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</si>
  <si>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</si>
  <si>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</si>
  <si>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</si>
  <si>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</si>
  <si>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</si>
  <si>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</si>
  <si>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</si>
  <si>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</si>
  <si>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</si>
  <si>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</si>
  <si>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</si>
  <si>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</si>
  <si>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</si>
  <si>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</si>
  <si>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</si>
  <si>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</si>
  <si>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</si>
  <si>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</si>
  <si>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</si>
  <si>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</si>
  <si>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</si>
  <si>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</si>
  <si>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</si>
  <si>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</si>
  <si>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</si>
  <si>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</si>
  <si>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</si>
  <si>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</si>
  <si>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</si>
  <si>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</si>
  <si>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</si>
  <si>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</si>
  <si>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</si>
  <si>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</si>
  <si>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</si>
  <si>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</si>
  <si>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</si>
  <si>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</si>
  <si>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</si>
  <si>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</si>
  <si>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</si>
  <si>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</si>
  <si>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</si>
  <si>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</si>
  <si>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</si>
  <si>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</si>
  <si>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</si>
  <si>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</si>
  <si>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</si>
  <si>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</si>
  <si>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</si>
  <si>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</si>
  <si>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</si>
  <si>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</si>
  <si>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</si>
  <si>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</si>
  <si>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</si>
  <si>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</si>
  <si>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</si>
  <si>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</si>
  <si>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</si>
  <si>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</si>
  <si>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</si>
  <si>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</si>
  <si>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</si>
  <si>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</si>
  <si>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</si>
  <si>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</si>
  <si>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</si>
  <si>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</si>
  <si>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</si>
  <si>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</si>
  <si>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</si>
  <si>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</si>
  <si>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</si>
  <si>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</si>
  <si>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</si>
  <si>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</si>
  <si>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</si>
  <si>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</si>
  <si>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</si>
  <si>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</si>
  <si>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</si>
  <si>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</si>
  <si>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</si>
  <si>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</si>
  <si>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</si>
  <si>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</si>
  <si>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</si>
  <si>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</si>
  <si>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</si>
  <si>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</si>
  <si>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</si>
  <si>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</si>
  <si>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</si>
  <si>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</si>
  <si>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</si>
  <si>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</si>
  <si>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</si>
  <si>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</si>
  <si>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</si>
  <si>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</si>
  <si>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</si>
  <si>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</si>
  <si>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</si>
  <si>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</si>
  <si>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</si>
  <si>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</si>
  <si>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</si>
  <si>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</si>
  <si>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</si>
  <si>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</si>
  <si>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</si>
  <si>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</si>
  <si>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</si>
  <si>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</si>
  <si>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</si>
  <si>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</si>
  <si>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</si>
  <si>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</si>
  <si>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</si>
  <si>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</si>
  <si>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</si>
  <si>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</si>
  <si>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</si>
  <si>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</si>
  <si>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</si>
  <si>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</si>
  <si>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</si>
  <si>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</si>
  <si>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</si>
  <si>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</si>
  <si>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</si>
  <si>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</si>
  <si>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</si>
  <si>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</si>
  <si>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</si>
  <si>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</si>
  <si>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</si>
  <si>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</si>
  <si>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</si>
  <si>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</si>
  <si>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</si>
  <si>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</si>
  <si>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</si>
  <si>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</si>
  <si>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</si>
  <si>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</si>
  <si>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</si>
  <si>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</si>
  <si>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</si>
  <si>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</si>
  <si>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</si>
  <si>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</si>
  <si>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</si>
  <si>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</si>
  <si>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</si>
  <si>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</si>
  <si>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</si>
  <si>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</si>
  <si>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</si>
  <si>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</si>
  <si>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</si>
  <si>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</si>
  <si>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</si>
  <si>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</si>
  <si>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</si>
  <si>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</si>
  <si>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</si>
  <si>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</si>
  <si>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</si>
  <si>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</si>
  <si>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</si>
  <si>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</si>
  <si>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</si>
  <si>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</si>
  <si>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</si>
  <si>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</si>
  <si>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</si>
  <si>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</si>
  <si>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</si>
  <si>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</si>
  <si>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</si>
  <si>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</si>
  <si>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</si>
  <si>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</si>
  <si>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</si>
  <si>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</si>
  <si>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</si>
  <si>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</si>
  <si>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</si>
  <si>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</si>
  <si>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</si>
  <si>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</si>
  <si>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</si>
  <si>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</si>
  <si>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</si>
  <si>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</si>
  <si>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</si>
  <si>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</si>
  <si>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</si>
  <si>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</si>
  <si>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</si>
  <si>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</si>
  <si>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</si>
  <si>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</si>
  <si>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</si>
  <si>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</si>
  <si>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</si>
  <si>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</si>
  <si>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</si>
  <si>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</si>
  <si>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</si>
  <si>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</si>
  <si>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</si>
  <si>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</si>
  <si>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</si>
  <si>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</si>
  <si>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</si>
  <si>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</si>
  <si>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</si>
  <si>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</si>
  <si>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</si>
  <si>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</si>
  <si>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</si>
  <si>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</si>
  <si>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</si>
  <si>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</si>
  <si>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</si>
  <si>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</si>
  <si>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</si>
  <si>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</si>
  <si>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</si>
  <si>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</si>
  <si>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</si>
  <si>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</si>
  <si>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</si>
  <si>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</si>
  <si>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</si>
  <si>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</si>
  <si>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</si>
  <si>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</si>
  <si>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</si>
  <si>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</si>
  <si>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</si>
  <si>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</si>
  <si>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</si>
  <si>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</si>
  <si>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</si>
  <si>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</si>
  <si>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</si>
  <si>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</si>
  <si>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</si>
  <si>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</si>
  <si>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</si>
  <si>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</si>
  <si>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</si>
  <si>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</si>
  <si>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</si>
  <si>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</si>
  <si>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</si>
  <si>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</si>
  <si>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</si>
  <si>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</si>
  <si>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</si>
  <si>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</si>
  <si>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</si>
  <si>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</si>
  <si>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</si>
  <si>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</si>
  <si>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</si>
  <si>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</si>
  <si>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</si>
  <si>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</si>
  <si>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</si>
  <si>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</si>
  <si>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</si>
  <si>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</si>
  <si>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</si>
  <si>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</si>
  <si>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</si>
  <si>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</si>
  <si>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</si>
  <si>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</si>
  <si>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</si>
  <si>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</si>
  <si>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</si>
  <si>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</si>
  <si>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</si>
  <si>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</si>
  <si>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</si>
  <si>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</si>
  <si>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</si>
  <si>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</si>
  <si>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</si>
  <si>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</si>
  <si>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</si>
  <si>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</si>
  <si>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</si>
  <si>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</si>
  <si>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</si>
  <si>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</si>
  <si>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</si>
  <si>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</si>
  <si>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</si>
  <si>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</si>
  <si>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</si>
  <si>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</si>
  <si>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</si>
  <si>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</si>
  <si>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</si>
  <si>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</si>
  <si>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</si>
  <si>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</si>
  <si>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</si>
  <si>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</si>
  <si>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</si>
  <si>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</si>
  <si>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</si>
  <si>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</si>
  <si>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</si>
  <si>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</si>
  <si>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</si>
  <si>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</si>
  <si>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</si>
  <si>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</si>
  <si>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</si>
  <si>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</si>
  <si>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</si>
  <si>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</si>
  <si>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</si>
  <si>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</si>
  <si>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</si>
  <si>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</si>
  <si>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</si>
  <si>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</si>
  <si>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</si>
  <si>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</si>
  <si>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</si>
  <si>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</si>
  <si>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</si>
  <si>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</si>
  <si>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</si>
  <si>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</si>
  <si>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</si>
  <si>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</si>
  <si>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</si>
  <si>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</si>
  <si>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</si>
  <si>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</si>
  <si>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</si>
  <si>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</si>
  <si>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</si>
  <si>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</si>
  <si>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</si>
  <si>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</si>
  <si>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</si>
  <si>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</si>
  <si>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</si>
  <si>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</si>
  <si>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</si>
  <si>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</si>
  <si>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</si>
  <si>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</si>
  <si>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</si>
  <si>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</si>
  <si>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</si>
  <si>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</si>
  <si>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</si>
  <si>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</si>
  <si>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</si>
  <si>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</si>
  <si>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</si>
  <si>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</si>
  <si>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</si>
  <si>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</si>
  <si>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</si>
  <si>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</si>
  <si>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</si>
  <si>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</si>
  <si>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</si>
  <si>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</si>
  <si>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</si>
  <si>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</si>
  <si>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</si>
  <si>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</si>
  <si>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</si>
  <si>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</si>
  <si>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</si>
  <si>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</si>
  <si>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</si>
  <si>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</si>
  <si>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</si>
  <si>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</si>
  <si>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</si>
  <si>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</si>
  <si>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</si>
  <si>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</si>
  <si>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</si>
  <si>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</si>
  <si>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</si>
  <si>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</si>
  <si>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</si>
  <si>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</si>
  <si>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</si>
  <si>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</si>
  <si>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</si>
  <si>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</si>
  <si>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</si>
  <si>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</si>
  <si>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</si>
  <si>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</si>
  <si>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</si>
  <si>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</si>
  <si>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</si>
  <si>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</si>
  <si>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</si>
  <si>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</si>
  <si>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</si>
  <si>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</si>
  <si>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</si>
  <si>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</si>
  <si>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</si>
  <si>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</si>
  <si>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</si>
  <si>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</si>
  <si>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</si>
  <si>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</si>
  <si>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</si>
  <si>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</si>
  <si>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</si>
  <si>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</si>
  <si>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</si>
  <si>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</si>
  <si>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</si>
  <si>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</si>
  <si>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</si>
  <si>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</si>
  <si>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</si>
  <si>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</si>
  <si>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</si>
  <si>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</si>
  <si>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</si>
  <si>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</si>
  <si>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</si>
  <si>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</si>
  <si>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</si>
  <si>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</si>
  <si>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</si>
  <si>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</si>
  <si>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</si>
  <si>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</si>
  <si>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</si>
  <si>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</si>
  <si>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</si>
  <si>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</si>
  <si>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</si>
  <si>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</si>
  <si>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</si>
  <si>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</si>
  <si>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</si>
  <si>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</si>
  <si>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</si>
  <si>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</si>
  <si>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</si>
  <si>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</si>
  <si>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</si>
  <si>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</si>
  <si>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</si>
  <si>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</si>
  <si>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</si>
  <si>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</si>
  <si>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</si>
  <si>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</si>
  <si>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</si>
  <si>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</si>
  <si>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</si>
  <si>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</si>
  <si>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</si>
  <si>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</si>
  <si>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</si>
  <si>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</si>
  <si>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</si>
  <si>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</si>
  <si>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</si>
  <si>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</si>
  <si>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</si>
  <si>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</si>
  <si>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</si>
  <si>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</si>
  <si>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</si>
  <si>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</si>
  <si>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</si>
  <si>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</si>
  <si>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</si>
  <si>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</si>
  <si>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</si>
  <si>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</si>
  <si>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</si>
  <si>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</si>
  <si>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</si>
  <si>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</si>
  <si>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</si>
  <si>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</si>
  <si>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</si>
  <si>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</si>
  <si>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</si>
  <si>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</si>
  <si>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</si>
  <si>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</si>
  <si>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</si>
  <si>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</si>
  <si>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</si>
  <si>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</si>
  <si>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</si>
  <si>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</si>
  <si>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</si>
  <si>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</si>
  <si>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</si>
  <si>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</si>
  <si>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</si>
  <si>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</si>
  <si>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</si>
  <si>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</si>
  <si>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</si>
  <si>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</si>
  <si>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</si>
  <si>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</si>
  <si>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</si>
  <si>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</si>
  <si>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</si>
  <si>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</si>
  <si>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</si>
  <si>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</si>
  <si>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</si>
  <si>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</si>
  <si>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</si>
  <si>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</si>
  <si>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</si>
  <si>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</si>
  <si>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</si>
  <si>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</si>
  <si>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</si>
  <si>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</si>
  <si>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</si>
  <si>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</si>
  <si>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</si>
  <si>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</si>
  <si>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</si>
  <si>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</si>
  <si>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</si>
  <si>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</si>
  <si>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</si>
  <si>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</si>
  <si>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</si>
  <si>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</si>
  <si>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</si>
  <si>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</si>
  <si>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</si>
  <si>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</si>
  <si>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</si>
  <si>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</si>
  <si>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</si>
  <si>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</si>
  <si>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</si>
  <si>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</si>
  <si>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</si>
  <si>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</si>
  <si>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</si>
  <si>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</si>
  <si>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</si>
  <si>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</si>
  <si>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</si>
  <si>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</si>
  <si>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</si>
  <si>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</si>
  <si>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</si>
  <si>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</si>
  <si>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</si>
  <si>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</si>
  <si>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</si>
  <si>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</si>
  <si>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</si>
  <si>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</si>
  <si>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</si>
  <si>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</si>
  <si>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</si>
  <si>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</si>
  <si>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</si>
  <si>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</si>
  <si>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</si>
  <si>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</si>
  <si>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</si>
  <si>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</si>
  <si>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</si>
  <si>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</si>
  <si>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</si>
  <si>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</si>
  <si>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</si>
  <si>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</si>
  <si>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</si>
  <si>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</si>
  <si>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</si>
  <si>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</si>
  <si>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</si>
  <si>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</si>
  <si>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</si>
  <si>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</si>
  <si>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</si>
  <si>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</si>
  <si>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</si>
  <si>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</si>
  <si>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</si>
  <si>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</si>
  <si>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</si>
  <si>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</si>
  <si>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</si>
  <si>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</si>
  <si>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</si>
  <si>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</si>
  <si>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</si>
  <si>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</si>
  <si>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</si>
  <si>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</si>
  <si>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</si>
  <si>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</si>
  <si>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</si>
  <si>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</si>
  <si>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</si>
  <si>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</si>
  <si>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</si>
  <si>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</si>
  <si>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</si>
  <si>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</si>
  <si>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</si>
  <si>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</si>
  <si>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</si>
  <si>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</si>
  <si>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</si>
  <si>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</si>
  <si>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</si>
  <si>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</si>
  <si>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</si>
  <si>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</si>
  <si>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</si>
  <si>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</si>
  <si>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</si>
  <si>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</si>
  <si>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</si>
  <si>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</si>
  <si>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</si>
  <si>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</si>
  <si>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</si>
  <si>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</si>
  <si>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</si>
  <si>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</si>
  <si>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</si>
  <si>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</si>
  <si>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</si>
  <si>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</si>
  <si>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</si>
  <si>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</si>
  <si>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</si>
  <si>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</si>
  <si>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</si>
  <si>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</si>
  <si>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</si>
  <si>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</si>
  <si>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</si>
  <si>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</si>
  <si>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</si>
  <si>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</si>
  <si>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</si>
  <si>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</si>
  <si>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</si>
  <si>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</si>
  <si>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</si>
  <si>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</si>
  <si>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</si>
  <si>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</si>
  <si>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</si>
  <si>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</si>
  <si>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</si>
  <si>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</si>
  <si>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</si>
  <si>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</si>
  <si>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</si>
  <si>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</si>
  <si>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</si>
  <si>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</si>
  <si>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</si>
  <si>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</si>
  <si>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</si>
  <si>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</si>
  <si>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</si>
  <si>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</si>
  <si>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</si>
  <si>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</si>
  <si>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</si>
  <si>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</si>
  <si>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</si>
  <si>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</si>
  <si>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</si>
  <si>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</si>
  <si>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</si>
  <si>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</si>
  <si>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</si>
  <si>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</si>
  <si>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</si>
  <si>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</si>
  <si>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</si>
  <si>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</si>
  <si>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</si>
  <si>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</si>
  <si>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</si>
  <si>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</si>
  <si>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</si>
  <si>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</si>
  <si>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</si>
  <si>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</si>
  <si>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</si>
  <si>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</si>
  <si>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</si>
  <si>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</si>
  <si>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</si>
  <si>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</si>
  <si>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</si>
  <si>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</si>
  <si>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</si>
  <si>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</si>
  <si>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</si>
  <si>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</si>
  <si>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</si>
  <si>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</si>
  <si>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</si>
  <si>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</si>
  <si>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</si>
  <si>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</si>
  <si>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</si>
  <si>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</si>
  <si>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</si>
  <si>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</si>
  <si>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</si>
  <si>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</si>
  <si>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</si>
  <si>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</si>
  <si>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</si>
  <si>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</si>
  <si>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</si>
  <si>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</si>
  <si>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</si>
  <si>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</si>
  <si>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</si>
  <si>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</si>
  <si>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</si>
  <si>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</si>
  <si>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</si>
  <si>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</si>
  <si>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</si>
  <si>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</si>
  <si>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</si>
  <si>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</si>
  <si>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</si>
  <si>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</si>
  <si>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</si>
  <si>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</si>
  <si>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</si>
  <si>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</si>
  <si>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</si>
  <si>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</si>
  <si>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</si>
  <si>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</si>
  <si>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</si>
  <si>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</si>
  <si>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</si>
  <si>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</si>
  <si>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</si>
  <si>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</si>
  <si>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</si>
  <si>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</si>
  <si>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</si>
  <si>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</si>
  <si>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</si>
  <si>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</si>
  <si>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</si>
  <si>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</si>
  <si>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</si>
  <si>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</si>
  <si>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</si>
  <si>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</si>
  <si>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</si>
  <si>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</si>
  <si>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</si>
  <si>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</si>
  <si>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</si>
  <si>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</si>
  <si>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</si>
  <si>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</si>
  <si>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</si>
  <si>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</si>
  <si>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</si>
  <si>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</si>
  <si>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</si>
  <si>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</si>
  <si>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</si>
  <si>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</si>
  <si>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</si>
  <si>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</si>
  <si>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</si>
  <si>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</si>
  <si>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</si>
  <si>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</si>
  <si>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</si>
  <si>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</si>
  <si>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</si>
  <si>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</si>
  <si>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</si>
  <si>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</si>
  <si>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</si>
  <si>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</si>
  <si>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</si>
  <si>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</si>
  <si>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</si>
  <si>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</si>
  <si>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</si>
  <si>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</si>
  <si>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</si>
  <si>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</si>
  <si>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</si>
  <si>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</si>
  <si>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</si>
  <si>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</si>
  <si>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</si>
  <si>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</si>
  <si>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</si>
  <si>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</si>
  <si>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</si>
  <si>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</si>
  <si>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</si>
  <si>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</si>
  <si>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</si>
  <si>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</si>
  <si>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</si>
  <si>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</si>
  <si>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</si>
  <si>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</si>
  <si>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</si>
  <si>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</si>
  <si>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</si>
  <si>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</si>
  <si>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</si>
  <si>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</si>
  <si>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</si>
  <si>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</si>
  <si>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</si>
  <si>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</si>
  <si>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</si>
  <si>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</si>
  <si>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</si>
  <si>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</si>
  <si>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</si>
  <si>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</si>
  <si>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</si>
  <si>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</si>
  <si>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</si>
  <si>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</si>
  <si>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</si>
  <si>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</si>
  <si>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</si>
  <si>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</si>
  <si>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</si>
  <si>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</si>
  <si>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</si>
  <si>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</si>
  <si>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</si>
  <si>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</si>
  <si>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</si>
  <si>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</si>
  <si>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</si>
  <si>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</si>
  <si>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</si>
  <si>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</si>
  <si>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</si>
  <si>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</si>
  <si>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</si>
  <si>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</si>
  <si>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</si>
  <si>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</si>
  <si>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</si>
  <si>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</si>
  <si>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</si>
  <si>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</si>
  <si>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</si>
  <si>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</si>
  <si>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</si>
  <si>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</si>
  <si>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</si>
  <si>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</si>
  <si>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</si>
  <si>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</si>
  <si>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</si>
  <si>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</si>
  <si>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</si>
  <si>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</si>
  <si>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</si>
  <si>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</si>
  <si>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</si>
  <si>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</si>
  <si>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</si>
  <si>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</si>
  <si>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</si>
  <si>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</si>
  <si>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</si>
  <si>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</si>
  <si>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</si>
  <si>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</si>
  <si>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</si>
  <si>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</si>
  <si>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</si>
  <si>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</si>
  <si>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</si>
  <si>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</si>
  <si>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</si>
  <si>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</si>
  <si>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</si>
  <si>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</si>
  <si>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</si>
  <si>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</si>
  <si>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</si>
  <si>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</si>
  <si>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</si>
  <si>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</si>
  <si>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</si>
  <si>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</si>
  <si>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</si>
  <si>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</si>
  <si>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</si>
  <si>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</si>
  <si>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</si>
  <si>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</si>
  <si>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</si>
  <si>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</si>
  <si>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</si>
  <si>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</si>
  <si>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</si>
  <si>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</si>
  <si>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</si>
  <si>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</si>
  <si>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</si>
  <si>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</si>
  <si>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</si>
  <si>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</si>
  <si>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</si>
  <si>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</si>
  <si>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</si>
  <si>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</si>
  <si>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</si>
  <si>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</si>
  <si>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</si>
  <si>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</si>
  <si>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</si>
  <si>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</si>
  <si>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</si>
  <si>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</si>
  <si>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</si>
  <si>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</si>
  <si>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</si>
  <si>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</si>
  <si>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</si>
  <si>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</si>
  <si>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</si>
  <si>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</si>
  <si>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</si>
  <si>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</si>
  <si>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</si>
  <si>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</si>
  <si>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</si>
  <si>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</si>
  <si>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</si>
  <si>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</si>
  <si>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</si>
  <si>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</si>
  <si>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</si>
  <si>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</si>
  <si>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</si>
  <si>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</si>
  <si>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</si>
  <si>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</si>
  <si>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</si>
  <si>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</si>
  <si>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</si>
  <si>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</si>
  <si>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</si>
  <si>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</si>
  <si>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</si>
  <si>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</si>
  <si>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</si>
  <si>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</si>
  <si>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</si>
  <si>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</si>
  <si>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</si>
  <si>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</si>
  <si>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</si>
  <si>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</si>
  <si>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</si>
  <si>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</si>
  <si>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</si>
  <si>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</si>
  <si>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</si>
  <si>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</si>
  <si>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</si>
  <si>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</si>
  <si>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</si>
  <si>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</si>
  <si>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</si>
  <si>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</si>
  <si>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</si>
  <si>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</si>
  <si>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</si>
  <si>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</si>
  <si>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</si>
  <si>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</si>
  <si>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</si>
  <si>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</si>
  <si>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</si>
  <si>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</si>
  <si>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</si>
  <si>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</si>
  <si>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</si>
  <si>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</si>
  <si>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</si>
  <si>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</si>
  <si>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</si>
  <si>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</si>
  <si>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</si>
  <si>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</si>
  <si>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</si>
  <si>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</si>
  <si>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</si>
  <si>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</si>
  <si>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</si>
  <si>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</si>
  <si>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</si>
  <si>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</si>
  <si>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</si>
  <si>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</si>
  <si>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</si>
  <si>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</si>
  <si>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</si>
  <si>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</si>
  <si>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</si>
  <si>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</si>
  <si>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</si>
  <si>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</si>
  <si>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</si>
  <si>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</si>
  <si>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</si>
  <si>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</si>
  <si>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</si>
  <si>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</si>
  <si>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</si>
  <si>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</si>
  <si>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</si>
  <si>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</si>
  <si>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</si>
  <si>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</si>
  <si>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</si>
  <si>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</si>
  <si>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</si>
  <si>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</si>
  <si>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</si>
  <si>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</si>
  <si>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</si>
  <si>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</si>
  <si>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</si>
  <si>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</si>
  <si>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</si>
  <si>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</si>
  <si>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</si>
  <si>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</si>
  <si>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</si>
  <si>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</si>
  <si>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</si>
  <si>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</si>
  <si>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</si>
  <si>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</si>
  <si>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</si>
  <si>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</si>
  <si>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</si>
  <si>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</si>
  <si>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</si>
  <si>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</si>
  <si>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</si>
  <si>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</si>
  <si>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</si>
  <si>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</si>
  <si>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</si>
  <si>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</si>
  <si>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</si>
  <si>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</si>
  <si>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</si>
  <si>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</si>
  <si>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</si>
  <si>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</si>
  <si>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</si>
  <si>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</si>
  <si>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</si>
  <si>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</si>
  <si>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</si>
  <si>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</si>
  <si>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</si>
  <si>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</si>
  <si>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</si>
  <si>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</si>
  <si>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</si>
  <si>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</si>
  <si>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</si>
  <si>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</si>
  <si>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</si>
  <si>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</si>
  <si>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</si>
  <si>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</si>
  <si>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</si>
  <si>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</si>
  <si>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</si>
  <si>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</si>
  <si>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</si>
  <si>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</si>
  <si>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</si>
  <si>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</si>
  <si>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</si>
  <si>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</si>
  <si>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</si>
  <si>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</si>
  <si>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</si>
  <si>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</si>
  <si>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</si>
  <si>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</si>
  <si>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</si>
  <si>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</si>
  <si>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</si>
  <si>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</si>
  <si>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</si>
  <si>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</si>
  <si>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</si>
  <si>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</si>
  <si>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</si>
  <si>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</si>
  <si>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</si>
  <si>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</si>
  <si>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</si>
  <si>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</si>
  <si>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</si>
  <si>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</si>
  <si>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</si>
  <si>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</si>
  <si>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</si>
  <si>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</si>
  <si>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</si>
  <si>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</si>
  <si>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</si>
  <si>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</si>
  <si>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</si>
  <si>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</si>
  <si>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</si>
  <si>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</si>
  <si>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</si>
  <si>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</si>
  <si>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</si>
  <si>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</si>
  <si>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</si>
  <si>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</si>
  <si>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</si>
  <si>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</si>
  <si>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</si>
  <si>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</si>
  <si>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</si>
  <si>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</si>
  <si>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</si>
  <si>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</si>
  <si>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</si>
  <si>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</si>
  <si>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</si>
  <si>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</si>
  <si>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</si>
  <si>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</si>
  <si>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</si>
  <si>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</si>
  <si>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</si>
  <si>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</si>
  <si>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</si>
  <si>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</si>
  <si>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</si>
  <si>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</si>
  <si>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</si>
  <si>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</si>
  <si>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</si>
  <si>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</si>
  <si>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</si>
  <si>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</si>
  <si>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</si>
  <si>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</si>
  <si>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</si>
  <si>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</si>
  <si>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</si>
  <si>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</si>
  <si>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</si>
  <si>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</si>
  <si>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</si>
  <si>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</si>
  <si>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</si>
  <si>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</si>
  <si>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</si>
  <si>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</si>
  <si>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</si>
  <si>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</si>
  <si>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</si>
  <si>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</si>
  <si>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</si>
  <si>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</si>
  <si>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</si>
  <si>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</si>
  <si>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</si>
  <si>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</si>
  <si>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</si>
  <si>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</si>
  <si>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</si>
  <si>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</si>
  <si>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</si>
  <si>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</si>
  <si>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</si>
  <si>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</si>
  <si>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</si>
  <si>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</si>
  <si>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</si>
  <si>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</si>
  <si>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</si>
  <si>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</si>
  <si>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</si>
  <si>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</si>
  <si>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</si>
  <si>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</si>
  <si>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</si>
  <si>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</si>
  <si>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</si>
  <si>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</si>
  <si>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</si>
  <si>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</si>
  <si>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</si>
  <si>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</si>
  <si>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</si>
  <si>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</si>
  <si>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</si>
  <si>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</si>
  <si>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</si>
  <si>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</si>
  <si>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</si>
  <si>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</si>
  <si>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</si>
  <si>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</si>
  <si>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</si>
  <si>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</si>
  <si>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</si>
  <si>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</si>
  <si>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</si>
  <si>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</si>
  <si>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</si>
  <si>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</si>
  <si>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</si>
  <si>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</si>
  <si>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</si>
  <si>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</si>
  <si>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</si>
  <si>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</si>
  <si>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</si>
  <si>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</si>
  <si>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</si>
  <si>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</si>
  <si>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</si>
  <si>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</si>
  <si>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</si>
  <si>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</si>
  <si>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</si>
  <si>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</si>
  <si>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</si>
  <si>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</si>
  <si>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</si>
  <si>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</si>
  <si>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</si>
  <si>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</si>
  <si>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</si>
  <si>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</si>
  <si>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</si>
  <si>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</si>
  <si>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</si>
  <si>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</si>
  <si>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</si>
  <si>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</si>
  <si>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</si>
  <si>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</si>
  <si>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</si>
  <si>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</si>
  <si>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</si>
  <si>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</si>
  <si>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</si>
  <si>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</si>
  <si>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</si>
  <si>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</si>
  <si>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</si>
  <si>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</si>
  <si>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</si>
  <si>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</si>
  <si>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</si>
  <si>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</si>
  <si>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</si>
  <si>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</si>
  <si>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</si>
  <si>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</si>
  <si>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</si>
  <si>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</si>
  <si>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</si>
  <si>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</si>
  <si>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</si>
  <si>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</si>
  <si>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</si>
  <si>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</si>
  <si>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</si>
  <si>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</si>
  <si>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</si>
  <si>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</si>
  <si>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</si>
  <si>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</si>
  <si>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</si>
  <si>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</si>
  <si>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</si>
  <si>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</si>
  <si>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</si>
  <si>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</si>
  <si>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</si>
  <si>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</si>
  <si>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</si>
  <si>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</si>
  <si>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</si>
  <si>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</si>
  <si>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</si>
  <si>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</si>
  <si>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</si>
  <si>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</si>
  <si>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</si>
  <si>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</si>
  <si>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</si>
  <si>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</si>
  <si>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</si>
  <si>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</si>
  <si>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</si>
  <si>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</si>
  <si>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</si>
  <si>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</si>
  <si>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</si>
  <si>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</si>
  <si>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</si>
  <si>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</si>
  <si>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</si>
  <si>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</si>
  <si>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</si>
  <si>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</si>
  <si>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</si>
  <si>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</si>
  <si>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</si>
  <si>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</si>
  <si>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</si>
  <si>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</si>
  <si>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</si>
  <si>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</si>
  <si>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</si>
  <si>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</si>
  <si>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</si>
  <si>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</si>
  <si>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</si>
  <si>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</si>
  <si>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</si>
  <si>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</si>
  <si>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</si>
  <si>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</si>
  <si>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</si>
  <si>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</si>
  <si>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</si>
  <si>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</si>
  <si>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</si>
  <si>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</si>
  <si>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</si>
  <si>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</si>
  <si>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</si>
  <si>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</si>
  <si>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</si>
  <si>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</si>
  <si>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</si>
  <si>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</si>
  <si>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</si>
  <si>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</si>
  <si>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</si>
  <si>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</si>
  <si>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</si>
  <si>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</si>
  <si>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</si>
  <si>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</si>
  <si>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</si>
  <si>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</si>
  <si>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</si>
  <si>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</si>
  <si>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</si>
  <si>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</si>
  <si>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</si>
  <si>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</si>
  <si>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</si>
  <si>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</si>
  <si>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</si>
  <si>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</si>
  <si>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</si>
  <si>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</si>
  <si>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</si>
  <si>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</si>
  <si>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</si>
  <si>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</si>
  <si>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</si>
  <si>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</si>
  <si>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</si>
  <si>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</si>
  <si>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</si>
  <si>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</si>
  <si>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</si>
  <si>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</si>
  <si>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</si>
  <si>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</si>
  <si>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</si>
  <si>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</si>
  <si>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</si>
  <si>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</si>
  <si>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</si>
  <si>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</si>
  <si>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</si>
  <si>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</si>
  <si>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</si>
  <si>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</si>
  <si>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</si>
  <si>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</si>
  <si>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</si>
  <si>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</si>
  <si>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</si>
  <si>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</si>
  <si>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</si>
  <si>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</si>
  <si>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</si>
  <si>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</si>
  <si>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</si>
  <si>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</si>
  <si>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</si>
  <si>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</si>
  <si>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</si>
  <si>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</si>
  <si>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</si>
  <si>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</si>
  <si>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</si>
  <si>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</si>
  <si>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</si>
  <si>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</si>
  <si>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</si>
  <si>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</si>
  <si>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</si>
  <si>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</si>
  <si>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</si>
  <si>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</si>
  <si>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</si>
  <si>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</si>
  <si>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</si>
  <si>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</si>
  <si>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</si>
  <si>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</si>
  <si>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</si>
  <si>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</si>
  <si>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</si>
  <si>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</si>
  <si>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</si>
  <si>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</si>
  <si>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</si>
  <si>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</si>
  <si>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</si>
  <si>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</si>
  <si>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</si>
  <si>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</si>
  <si>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</si>
  <si>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</si>
  <si>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</si>
  <si>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</si>
  <si>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</si>
  <si>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</si>
  <si>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</si>
  <si>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</si>
  <si>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</si>
  <si>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</si>
  <si>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</si>
  <si>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</si>
  <si>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</si>
  <si>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</si>
  <si>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</si>
  <si>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</si>
  <si>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</si>
  <si>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</si>
  <si>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</si>
  <si>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</si>
  <si>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</si>
  <si>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</si>
  <si>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</si>
  <si>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</si>
  <si>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</si>
  <si>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</si>
  <si>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</si>
  <si>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</si>
  <si>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</si>
  <si>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</si>
  <si>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</si>
  <si>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</si>
  <si>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</si>
  <si>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</si>
  <si>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</si>
  <si>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</si>
  <si>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</si>
  <si>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</si>
  <si>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</si>
  <si>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</si>
  <si>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</si>
  <si>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</si>
  <si>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</si>
  <si>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</si>
  <si>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</si>
  <si>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</si>
  <si>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</si>
  <si>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</si>
  <si>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</si>
  <si>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</si>
  <si>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</si>
  <si>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</si>
  <si>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</si>
  <si>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</si>
  <si>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</si>
  <si>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</si>
  <si>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</si>
  <si>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</si>
  <si>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</si>
  <si>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</si>
  <si>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</si>
  <si>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</si>
  <si>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</si>
  <si>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</si>
  <si>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</si>
  <si>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</si>
  <si>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</si>
  <si>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</si>
  <si>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</si>
  <si>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</si>
  <si>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</si>
  <si>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</si>
  <si>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</si>
  <si>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</si>
  <si>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</si>
  <si>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</si>
  <si>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</si>
  <si>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</si>
  <si>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</si>
  <si>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</si>
  <si>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</si>
  <si>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</si>
  <si>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</si>
  <si>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</si>
  <si>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</si>
  <si>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</si>
  <si>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</si>
  <si>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</si>
  <si>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</si>
  <si>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</si>
  <si>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</si>
  <si>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</si>
  <si>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</si>
  <si>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</si>
  <si>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</si>
  <si>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</si>
  <si>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</si>
  <si>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</si>
  <si>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</si>
  <si>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</si>
  <si>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</si>
  <si>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</si>
  <si>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</si>
  <si>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</si>
  <si>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</si>
  <si>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</si>
  <si>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</si>
  <si>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</si>
  <si>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</si>
  <si>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</si>
  <si>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</si>
  <si>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</si>
  <si>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</si>
  <si>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</si>
  <si>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</si>
  <si>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</si>
  <si>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</si>
  <si>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</si>
  <si>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</si>
  <si>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</si>
  <si>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</si>
  <si>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</si>
  <si>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</si>
  <si>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</si>
  <si>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</si>
  <si>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</si>
  <si>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</si>
  <si>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</si>
  <si>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</si>
  <si>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</si>
  <si>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</si>
  <si>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</si>
  <si>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</si>
  <si>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</si>
  <si>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</si>
  <si>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</si>
  <si>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</si>
  <si>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</si>
  <si>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</si>
  <si>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</si>
  <si>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</si>
  <si>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</si>
  <si>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</si>
  <si>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</si>
  <si>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</si>
  <si>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</si>
  <si>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</si>
  <si>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</si>
  <si>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</si>
  <si>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</si>
  <si>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</si>
  <si>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</si>
  <si>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</si>
  <si>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</si>
  <si>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</si>
  <si>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</si>
  <si>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</si>
  <si>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</si>
  <si>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</si>
  <si>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</si>
  <si>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</si>
  <si>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</si>
  <si>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</si>
  <si>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</si>
  <si>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</si>
  <si>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</si>
  <si>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</si>
  <si>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</si>
  <si>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</si>
  <si>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</si>
  <si>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</si>
  <si>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</si>
  <si>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</si>
  <si>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</si>
  <si>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</si>
  <si>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</si>
  <si>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</si>
  <si>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</si>
  <si>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</si>
  <si>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</si>
  <si>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</si>
  <si>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</si>
  <si>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</si>
  <si>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</si>
  <si>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</si>
  <si>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</si>
  <si>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</si>
  <si>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</si>
  <si>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</si>
  <si>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</si>
  <si>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</si>
  <si>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</si>
  <si>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</si>
  <si>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</si>
  <si>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</si>
  <si>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</si>
  <si>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</si>
  <si>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</si>
  <si>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</si>
  <si>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</si>
  <si>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</si>
  <si>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</si>
  <si>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</si>
  <si>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</si>
  <si>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</si>
  <si>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</si>
  <si>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</si>
  <si>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</si>
  <si>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</si>
  <si>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</si>
  <si>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</si>
  <si>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</si>
  <si>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</si>
  <si>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</si>
  <si>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</si>
  <si>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</si>
  <si>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</si>
  <si>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</si>
  <si>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</si>
  <si>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</si>
  <si>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</si>
  <si>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</si>
  <si>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</si>
  <si>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</si>
  <si>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</si>
  <si>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</si>
  <si>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</si>
  <si>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</si>
  <si>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</si>
  <si>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</si>
  <si>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</si>
  <si>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</si>
  <si>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</si>
  <si>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</si>
  <si>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</si>
  <si>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</si>
  <si>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</si>
  <si>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</si>
  <si>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</si>
  <si>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</si>
  <si>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</si>
  <si>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</si>
  <si>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</si>
  <si>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</si>
  <si>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</si>
  <si>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</si>
  <si>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</si>
  <si>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</si>
  <si>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</si>
  <si>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</si>
  <si>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</si>
  <si>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</si>
  <si>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</si>
  <si>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</si>
  <si>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</si>
  <si>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</si>
  <si>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</si>
  <si>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</si>
  <si>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</si>
  <si>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</si>
  <si>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</si>
  <si>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</si>
  <si>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</si>
  <si>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</si>
  <si>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</si>
  <si>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</si>
  <si>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</si>
  <si>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</si>
  <si>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</si>
  <si>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</si>
  <si>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</si>
  <si>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</si>
  <si>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</si>
  <si>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</si>
  <si>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</si>
  <si>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</si>
  <si>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</si>
  <si>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</si>
  <si>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</si>
  <si>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</si>
  <si>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</si>
  <si>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</si>
  <si>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</si>
  <si>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</si>
  <si>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</si>
  <si>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</si>
  <si>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</si>
  <si>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</si>
  <si>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</si>
  <si>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</si>
  <si>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</si>
  <si>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</si>
  <si>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</si>
  <si>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</si>
  <si>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</si>
  <si>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</si>
  <si>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</si>
  <si>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</si>
  <si>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</si>
  <si>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</si>
  <si>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</si>
  <si>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</si>
  <si>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</si>
  <si>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</si>
  <si>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</si>
  <si>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</si>
  <si>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</si>
  <si>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</si>
  <si>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</si>
  <si>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</si>
  <si>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</si>
  <si>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</si>
  <si>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</si>
  <si>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</si>
  <si>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</si>
  <si>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</si>
  <si>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</si>
  <si>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</si>
  <si>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</si>
  <si>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</si>
  <si>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</si>
  <si>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</si>
  <si>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</si>
  <si>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</si>
  <si>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</si>
  <si>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</si>
  <si>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</si>
  <si>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</si>
  <si>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</si>
  <si>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</si>
  <si>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</si>
  <si>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</si>
  <si>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</si>
  <si>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</si>
  <si>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</si>
  <si>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</si>
  <si>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</si>
  <si>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</si>
  <si>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</si>
  <si>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</si>
  <si>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</si>
  <si>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</si>
  <si>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</si>
  <si>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</si>
  <si>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</si>
  <si>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</si>
  <si>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</si>
  <si>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</si>
  <si>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</si>
  <si>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</si>
  <si>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</si>
  <si>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</si>
  <si>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</si>
  <si>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</si>
  <si>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</si>
  <si>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</si>
  <si>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</si>
  <si>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</si>
  <si>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</si>
  <si>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</si>
  <si>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</si>
  <si>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</si>
  <si>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</si>
  <si>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</si>
  <si>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</si>
  <si>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</si>
  <si>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</si>
  <si>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</si>
  <si>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</si>
  <si>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</si>
  <si>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</si>
  <si>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</si>
  <si>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</si>
  <si>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</si>
  <si>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</si>
  <si>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</si>
  <si>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</si>
  <si>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</si>
  <si>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</si>
  <si>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</si>
  <si>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</si>
  <si>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</si>
  <si>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</si>
  <si>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</si>
  <si>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</si>
  <si>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</si>
  <si>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</si>
  <si>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</si>
  <si>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</si>
  <si>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</si>
  <si>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</si>
  <si>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</si>
  <si>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</si>
  <si>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</si>
  <si>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</si>
  <si>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</si>
  <si>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</si>
  <si>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</si>
  <si>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</si>
  <si>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</si>
  <si>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</si>
  <si>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</si>
  <si>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</si>
  <si>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</si>
  <si>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</si>
  <si>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</si>
  <si>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</si>
  <si>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</si>
  <si>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</si>
  <si>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</si>
  <si>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</si>
  <si>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</si>
  <si>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</si>
  <si>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</si>
  <si>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</si>
  <si>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</si>
  <si>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</si>
  <si>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</si>
  <si>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</si>
  <si>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</si>
  <si>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</si>
  <si>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</si>
  <si>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</si>
  <si>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</si>
  <si>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</si>
  <si>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</si>
  <si>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</si>
  <si>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</si>
  <si>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</si>
  <si>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</si>
  <si>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</si>
  <si>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</si>
  <si>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</si>
  <si>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</si>
  <si>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</si>
  <si>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</si>
  <si>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</si>
  <si>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</si>
  <si>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</si>
  <si>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</si>
  <si>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</si>
  <si>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</si>
  <si>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</si>
  <si>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</si>
  <si>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</si>
  <si>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</si>
  <si>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</si>
  <si>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</si>
  <si>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</si>
  <si>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</si>
  <si>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</si>
  <si>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</si>
  <si>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</si>
  <si>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</si>
  <si>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</si>
  <si>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</si>
  <si>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</si>
  <si>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</si>
  <si>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</si>
  <si>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</si>
  <si>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</si>
  <si>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</si>
  <si>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</si>
  <si>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</si>
  <si>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</si>
  <si>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</si>
  <si>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</si>
  <si>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</si>
  <si>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</si>
  <si>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</si>
  <si>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</si>
  <si>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</si>
  <si>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</si>
  <si>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</si>
  <si>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</si>
  <si>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</si>
  <si>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</si>
  <si>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</si>
  <si>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</si>
  <si>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</si>
  <si>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</si>
  <si>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</si>
  <si>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</si>
  <si>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</si>
  <si>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</si>
  <si>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</si>
  <si>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</si>
  <si>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</si>
  <si>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</si>
  <si>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</si>
  <si>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</si>
  <si>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</si>
  <si>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</si>
  <si>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</si>
  <si>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</si>
  <si>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</si>
  <si>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</si>
  <si>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</si>
  <si>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</si>
  <si>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</si>
  <si>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</si>
  <si>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</si>
  <si>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</si>
  <si>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</si>
  <si>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</si>
  <si>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</si>
  <si>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</si>
  <si>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</si>
  <si>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</si>
  <si>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</si>
  <si>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</si>
  <si>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</si>
  <si>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</si>
  <si>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</si>
  <si>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</si>
  <si>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</si>
  <si>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</si>
  <si>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</si>
  <si>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</si>
  <si>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</si>
  <si>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</si>
  <si>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</si>
  <si>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</si>
  <si>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</si>
  <si>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</si>
  <si>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</si>
  <si>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</si>
  <si>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</si>
  <si>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</si>
  <si>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</si>
  <si>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</si>
  <si>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</si>
  <si>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</si>
  <si>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</si>
  <si>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</si>
  <si>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</si>
  <si>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</si>
  <si>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</si>
  <si>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</si>
  <si>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</si>
  <si>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</si>
  <si>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</si>
  <si>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</si>
  <si>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</si>
  <si>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</si>
  <si>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</si>
  <si>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</si>
  <si>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</si>
  <si>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</si>
  <si>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</si>
  <si>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</si>
  <si>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</si>
  <si>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</si>
  <si>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</si>
  <si>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</si>
  <si>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</si>
  <si>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</si>
  <si>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</si>
  <si>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</si>
  <si>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</si>
  <si>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</si>
  <si>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</si>
  <si>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</si>
  <si>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</si>
  <si>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</si>
  <si>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</si>
  <si>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</si>
  <si>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</si>
  <si>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</si>
  <si>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</si>
  <si>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</si>
  <si>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</si>
  <si>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</si>
  <si>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</si>
  <si>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</si>
  <si>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</si>
  <si>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</si>
  <si>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</si>
  <si>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</si>
  <si>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</si>
  <si>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</si>
  <si>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</si>
  <si>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</si>
  <si>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</si>
  <si>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</si>
  <si>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</si>
  <si>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</si>
  <si>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</si>
  <si>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</si>
  <si>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</si>
  <si>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</si>
  <si>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</si>
  <si>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</si>
  <si>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</si>
  <si>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</si>
  <si>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</si>
  <si>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</si>
  <si>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</si>
  <si>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</si>
  <si>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</si>
  <si>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</si>
  <si>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</si>
  <si>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</si>
  <si>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</si>
  <si>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</si>
  <si>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</si>
  <si>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</si>
  <si>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</si>
  <si>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</si>
  <si>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</si>
  <si>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</si>
  <si>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</si>
  <si>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</si>
  <si>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</si>
  <si>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</si>
  <si>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</si>
  <si>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</si>
  <si>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</si>
  <si>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</si>
  <si>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</si>
  <si>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</si>
  <si>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</si>
  <si>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</si>
  <si>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</si>
  <si>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</si>
  <si>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</si>
  <si>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</si>
  <si>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</si>
  <si>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</si>
  <si>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</si>
  <si>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</si>
  <si>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</si>
  <si>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</si>
  <si>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</si>
  <si>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</si>
  <si>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</si>
  <si>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</si>
  <si>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</si>
  <si>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</si>
  <si>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</si>
  <si>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</si>
  <si>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</si>
  <si>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</si>
  <si>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</si>
  <si>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</si>
  <si>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</si>
  <si>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</si>
  <si>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</si>
  <si>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</si>
  <si>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</si>
  <si>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</si>
  <si>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</si>
  <si>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</si>
  <si>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</si>
  <si>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</si>
  <si>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</si>
  <si>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</si>
  <si>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</si>
  <si>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</si>
  <si>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</si>
  <si>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</si>
  <si>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</si>
  <si>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</si>
  <si>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</si>
  <si>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</si>
  <si>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</si>
  <si>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</si>
  <si>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</si>
  <si>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</si>
  <si>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</si>
  <si>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</si>
  <si>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</si>
  <si>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</si>
  <si>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</si>
  <si>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</si>
  <si>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</si>
  <si>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</si>
  <si>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</si>
  <si>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</si>
  <si>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</si>
  <si>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</si>
  <si>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</si>
  <si>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</si>
  <si>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</si>
  <si>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</si>
  <si>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</si>
  <si>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</si>
  <si>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</si>
  <si>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</si>
  <si>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</si>
  <si>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</si>
  <si>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</si>
  <si>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</si>
  <si>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</si>
  <si>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</si>
  <si>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</si>
  <si>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</si>
  <si>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</si>
  <si>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</si>
  <si>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</si>
  <si>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</si>
  <si>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</si>
  <si>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</si>
  <si>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</si>
  <si>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</si>
  <si>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</si>
  <si>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</si>
  <si>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</si>
  <si>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</si>
  <si>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</si>
  <si>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</si>
  <si>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</si>
  <si>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</si>
  <si>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</si>
  <si>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</si>
  <si>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</si>
  <si>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</si>
  <si>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</si>
  <si>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</si>
  <si>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</si>
  <si>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</si>
  <si>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</si>
  <si>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</si>
  <si>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</si>
  <si>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</si>
  <si>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</si>
  <si>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</si>
  <si>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</si>
  <si>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</si>
  <si>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</si>
  <si>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</si>
  <si>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</si>
  <si>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</si>
  <si>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</si>
  <si>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</si>
  <si>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</si>
  <si>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</si>
  <si>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</si>
  <si>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</si>
  <si>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</si>
  <si>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</si>
  <si>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</si>
  <si>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</si>
  <si>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</si>
  <si>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</si>
  <si>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</si>
  <si>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</si>
  <si>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</si>
  <si>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</si>
  <si>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</si>
  <si>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</si>
  <si>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</si>
  <si>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</si>
  <si>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</si>
  <si>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</si>
  <si>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</si>
  <si>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</si>
  <si>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</si>
  <si>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</si>
  <si>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</si>
  <si>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</si>
  <si>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</si>
  <si>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</si>
  <si>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</si>
  <si>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</si>
  <si>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</si>
  <si>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</si>
  <si>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</si>
  <si>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</si>
  <si>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</si>
  <si>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</si>
  <si>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</si>
  <si>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</si>
  <si>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</si>
  <si>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</si>
  <si>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</si>
  <si>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</si>
  <si>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</si>
  <si>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</si>
  <si>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</si>
  <si>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</si>
  <si>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</si>
  <si>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</si>
  <si>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</si>
  <si>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</si>
  <si>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</si>
  <si>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</si>
  <si>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</si>
  <si>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</si>
  <si>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</si>
  <si>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</si>
  <si>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</si>
  <si>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</si>
  <si>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</si>
  <si>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</si>
  <si>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</si>
  <si>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</si>
  <si>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</si>
  <si>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</si>
  <si>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</si>
  <si>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</si>
  <si>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</si>
  <si>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</si>
  <si>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</si>
  <si>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</si>
  <si>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</si>
  <si>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</si>
  <si>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</si>
  <si>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</si>
  <si>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</si>
  <si>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</si>
  <si>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</si>
  <si>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</si>
  <si>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</si>
  <si>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</si>
  <si>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</si>
  <si>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</si>
  <si>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</si>
  <si>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</si>
  <si>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</si>
  <si>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</si>
  <si>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</si>
  <si>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</si>
  <si>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</si>
  <si>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</si>
  <si>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</si>
  <si>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</si>
  <si>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</si>
  <si>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</si>
  <si>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</si>
  <si>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</si>
  <si>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</si>
  <si>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</si>
  <si>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</si>
  <si>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</si>
  <si>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</si>
  <si>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</si>
  <si>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</si>
  <si>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</si>
  <si>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</si>
  <si>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</si>
  <si>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</si>
  <si>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</si>
  <si>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</si>
  <si>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</si>
  <si>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</si>
  <si>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</si>
  <si>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</si>
  <si>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</si>
  <si>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</si>
  <si>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</si>
  <si>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</si>
  <si>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</si>
  <si>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</si>
  <si>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</si>
  <si>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</si>
  <si>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</si>
  <si>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</si>
  <si>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</si>
  <si>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</si>
  <si>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</si>
  <si>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</si>
  <si>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</si>
  <si>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</si>
  <si>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</si>
  <si>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</si>
  <si>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</si>
  <si>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</si>
  <si>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</si>
  <si>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</si>
  <si>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</si>
  <si>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</si>
  <si>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</si>
  <si>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</si>
  <si>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</si>
  <si>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</si>
  <si>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</si>
  <si>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</si>
  <si>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</si>
  <si>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</si>
  <si>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</si>
  <si>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</si>
  <si>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</si>
  <si>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</si>
  <si>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</si>
  <si>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</si>
  <si>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</si>
  <si>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</si>
  <si>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</si>
  <si>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</si>
  <si>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</si>
  <si>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</si>
  <si>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</si>
  <si>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</si>
  <si>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</si>
  <si>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</si>
  <si>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</si>
  <si>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</si>
  <si>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</si>
  <si>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</si>
  <si>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</si>
  <si>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</si>
  <si>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</si>
  <si>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</si>
  <si>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</si>
  <si>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</si>
  <si>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</si>
  <si>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</si>
  <si>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</si>
  <si>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</si>
  <si>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</si>
  <si>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</si>
  <si>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</si>
  <si>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</si>
  <si>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</si>
  <si>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</si>
  <si>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</si>
  <si>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</si>
  <si>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</si>
  <si>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</si>
  <si>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</si>
  <si>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</si>
  <si>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</si>
  <si>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</si>
  <si>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</si>
  <si>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</si>
  <si>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</si>
  <si>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</si>
  <si>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</si>
  <si>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</si>
  <si>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</si>
  <si>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</si>
  <si>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</si>
  <si>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</si>
  <si>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</si>
  <si>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</si>
  <si>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</si>
  <si>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</si>
  <si>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</si>
  <si>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</si>
  <si>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</si>
  <si>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</si>
  <si>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</si>
  <si>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</si>
  <si>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</si>
  <si>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</si>
  <si>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</si>
  <si>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</si>
  <si>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</si>
  <si>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</si>
  <si>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</si>
  <si>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</si>
  <si>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</si>
  <si>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</si>
  <si>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</si>
  <si>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</si>
  <si>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</si>
  <si>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</si>
  <si>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</si>
  <si>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</si>
  <si>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</si>
  <si>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</si>
  <si>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</si>
  <si>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</si>
  <si>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</si>
  <si>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</si>
  <si>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</si>
  <si>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</si>
  <si>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</si>
  <si>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</si>
  <si>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</si>
  <si>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</si>
  <si>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</si>
  <si>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</si>
  <si>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</si>
  <si>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</si>
  <si>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</si>
  <si>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</si>
  <si>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</si>
  <si>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</si>
  <si>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</si>
  <si>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</si>
  <si>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</si>
  <si>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</si>
  <si>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</si>
  <si>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</si>
  <si>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</si>
  <si>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</si>
  <si>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</si>
  <si>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</si>
  <si>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</si>
  <si>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</si>
  <si>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</si>
  <si>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</si>
  <si>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</si>
  <si>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</si>
  <si>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</si>
  <si>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</si>
  <si>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</si>
  <si>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</si>
  <si>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</si>
  <si>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</si>
  <si>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</si>
  <si>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</si>
  <si>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</si>
  <si>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</si>
  <si>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</si>
  <si>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</si>
  <si>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</si>
  <si>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</si>
  <si>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</si>
  <si>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</si>
  <si>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</si>
  <si>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</si>
  <si>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</si>
  <si>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</si>
  <si>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</si>
  <si>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</si>
  <si>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</si>
  <si>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</si>
  <si>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</si>
  <si>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</si>
  <si>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</si>
  <si>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</si>
  <si>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</si>
  <si>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</si>
  <si>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</si>
  <si>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</si>
  <si>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</si>
  <si>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</si>
  <si>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</si>
  <si>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</si>
  <si>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</si>
  <si>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</si>
  <si>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</si>
  <si>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</si>
  <si>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</si>
  <si>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</si>
  <si>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</si>
  <si>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</si>
  <si>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</si>
  <si>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</si>
  <si>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</si>
  <si>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</si>
  <si>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</si>
  <si>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</si>
  <si>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</si>
  <si>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</si>
  <si>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</si>
  <si>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</si>
  <si>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</si>
  <si>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</si>
  <si>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</si>
  <si>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</si>
  <si>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</si>
  <si>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</si>
  <si>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</si>
  <si>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</si>
  <si>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</si>
  <si>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</si>
  <si>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</si>
  <si>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</si>
  <si>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</si>
  <si>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</si>
  <si>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</si>
  <si>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</si>
  <si>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</si>
  <si>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</si>
  <si>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</si>
  <si>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</si>
  <si>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</si>
  <si>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</si>
  <si>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</si>
  <si>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</si>
  <si>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</si>
  <si>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</si>
  <si>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</si>
  <si>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</si>
  <si>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</si>
  <si>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</si>
  <si>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</si>
  <si>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</si>
  <si>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</si>
  <si>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</si>
  <si>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</si>
  <si>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</si>
  <si>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</si>
  <si>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</si>
  <si>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</si>
  <si>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</si>
  <si>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</si>
  <si>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</si>
  <si>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</si>
  <si>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</si>
  <si>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</si>
  <si>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</si>
  <si>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</si>
  <si>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</si>
  <si>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</si>
  <si>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</si>
  <si>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</si>
  <si>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</si>
  <si>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</si>
  <si>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</si>
  <si>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</si>
  <si>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</si>
  <si>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</si>
  <si>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</si>
  <si>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</si>
  <si>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</si>
  <si>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</si>
  <si>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</si>
  <si>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</si>
  <si>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</si>
  <si>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</si>
  <si>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</si>
  <si>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</si>
  <si>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</si>
  <si>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</si>
  <si>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</si>
  <si>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</si>
  <si>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</si>
  <si>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</si>
  <si>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</si>
  <si>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</si>
  <si>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</si>
  <si>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</si>
  <si>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</si>
  <si>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</si>
  <si>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</si>
  <si>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</si>
  <si>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</si>
  <si>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</si>
  <si>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</si>
  <si>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</si>
  <si>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</si>
  <si>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</si>
  <si>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</si>
  <si>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</si>
  <si>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</si>
  <si>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</si>
  <si>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</si>
  <si>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</si>
  <si>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</si>
  <si>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</si>
  <si>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</si>
  <si>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</si>
  <si>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</si>
  <si>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</si>
  <si>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</si>
  <si>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</si>
  <si>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</si>
  <si>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</si>
  <si>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</si>
  <si>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</si>
  <si>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</si>
  <si>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</si>
  <si>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</si>
  <si>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</si>
  <si>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</si>
  <si>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</si>
  <si>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</si>
  <si>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</si>
  <si>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</si>
  <si>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</si>
  <si>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</si>
  <si>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</si>
  <si>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</si>
  <si>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</si>
  <si>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</si>
  <si>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</si>
  <si>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</si>
  <si>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</si>
  <si>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</si>
  <si>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</si>
  <si>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</si>
  <si>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</si>
  <si>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</si>
  <si>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</si>
  <si>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</si>
  <si>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</si>
  <si>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</si>
  <si>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</si>
  <si>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</si>
  <si>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</si>
  <si>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</si>
  <si>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</si>
  <si>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</si>
  <si>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</si>
  <si>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</si>
  <si>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</si>
  <si>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</si>
  <si>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</si>
  <si>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</si>
  <si>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</si>
  <si>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</si>
  <si>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</si>
  <si>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</si>
  <si>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</si>
  <si>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</si>
  <si>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</si>
  <si>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</si>
  <si>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</si>
  <si>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</si>
  <si>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</si>
  <si>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</si>
  <si>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</si>
  <si>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</si>
  <si>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</si>
  <si>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</si>
  <si>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</si>
  <si>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</si>
  <si>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</si>
  <si>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</si>
  <si>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</si>
  <si>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</si>
  <si>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</si>
  <si>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</si>
  <si>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</si>
  <si>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</si>
  <si>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</si>
  <si>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</si>
  <si>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</si>
  <si>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</si>
  <si>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</si>
  <si>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</si>
  <si>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</si>
  <si>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</si>
  <si>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</si>
  <si>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</si>
  <si>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</si>
  <si>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</si>
  <si>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</si>
  <si>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</si>
  <si>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</si>
  <si>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</si>
  <si>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</si>
  <si>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</si>
  <si>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</si>
  <si>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</si>
  <si>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</si>
  <si>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</si>
  <si>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</si>
  <si>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</si>
  <si>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</si>
  <si>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</si>
  <si>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</si>
  <si>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</si>
  <si>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</si>
  <si>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</si>
  <si>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</si>
  <si>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</si>
  <si>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</si>
  <si>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</si>
  <si>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</si>
  <si>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</si>
  <si>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</si>
  <si>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</si>
  <si>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</si>
  <si>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</si>
  <si>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</si>
  <si>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</si>
  <si>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</si>
  <si>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</si>
  <si>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</si>
  <si>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</si>
  <si>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</si>
  <si>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</si>
  <si>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</si>
  <si>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</si>
  <si>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</si>
  <si>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</si>
  <si>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</si>
  <si>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</si>
  <si>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</si>
  <si>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</si>
  <si>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</si>
  <si>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</si>
  <si>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</si>
  <si>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</si>
  <si>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</si>
  <si>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</si>
  <si>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</si>
  <si>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</si>
  <si>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</si>
  <si>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</si>
  <si>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</si>
  <si>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</si>
  <si>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</si>
  <si>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</si>
  <si>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</si>
  <si>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</si>
  <si>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</si>
  <si>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</si>
  <si>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</si>
  <si>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</si>
  <si>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</si>
  <si>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</si>
  <si>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</si>
  <si>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</si>
  <si>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</si>
  <si>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</si>
  <si>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</si>
  <si>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</si>
  <si>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</si>
  <si>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</si>
  <si>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</si>
  <si>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</si>
  <si>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</si>
  <si>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</si>
  <si>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</si>
  <si>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</si>
  <si>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</si>
  <si>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</si>
  <si>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</si>
  <si>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</si>
  <si>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</si>
  <si>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</si>
  <si>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</si>
  <si>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</si>
  <si>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</si>
  <si>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</si>
  <si>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</si>
  <si>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</si>
  <si>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</si>
  <si>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</si>
  <si>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</si>
  <si>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</si>
  <si>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</si>
  <si>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</si>
  <si>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</si>
  <si>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</si>
  <si>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</si>
  <si>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</si>
  <si>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</si>
  <si>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</si>
  <si>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</si>
  <si>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</si>
  <si>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</si>
  <si>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</si>
  <si>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</si>
  <si>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</si>
  <si>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</si>
  <si>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</si>
  <si>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</si>
  <si>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</si>
  <si>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</si>
  <si>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</si>
  <si>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</si>
  <si>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</si>
  <si>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</si>
  <si>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</si>
  <si>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</si>
  <si>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</si>
  <si>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</si>
  <si>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</si>
  <si>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</si>
  <si>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</si>
  <si>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</si>
  <si>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</si>
  <si>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</si>
  <si>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</si>
  <si>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</si>
  <si>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</si>
  <si>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</si>
  <si>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</si>
  <si>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</si>
  <si>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</si>
  <si>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</si>
  <si>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</si>
  <si>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</si>
  <si>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</si>
  <si>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</si>
  <si>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</si>
  <si>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</si>
  <si>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</si>
  <si>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</si>
  <si>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</si>
  <si>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</si>
  <si>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</si>
  <si>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</si>
  <si>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</si>
  <si>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</si>
  <si>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</si>
  <si>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</si>
  <si>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</si>
  <si>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</si>
  <si>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</si>
  <si>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</si>
  <si>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</si>
  <si>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</si>
  <si>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</si>
  <si>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</si>
  <si>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</si>
  <si>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</si>
  <si>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</si>
  <si>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</si>
  <si>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</si>
  <si>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</si>
  <si>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</si>
  <si>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</si>
  <si>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</si>
  <si>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</si>
  <si>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</si>
  <si>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</si>
  <si>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</si>
  <si>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</si>
  <si>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</si>
  <si>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</si>
  <si>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</si>
  <si>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</si>
  <si>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</si>
  <si>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</si>
  <si>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</si>
  <si>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</si>
  <si>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</si>
  <si>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</si>
  <si>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</si>
  <si>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</si>
  <si>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</si>
  <si>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</si>
  <si>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</si>
  <si>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</si>
  <si>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</si>
  <si>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</si>
  <si>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</si>
  <si>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</si>
  <si>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</si>
  <si>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</si>
  <si>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</si>
  <si>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</si>
  <si>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</si>
  <si>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</si>
  <si>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</si>
  <si>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</si>
  <si>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</si>
  <si>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</si>
  <si>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</si>
  <si>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</si>
  <si>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</si>
  <si>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</si>
  <si>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</si>
  <si>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</si>
  <si>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</si>
  <si>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</si>
  <si>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</si>
  <si>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</si>
  <si>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</si>
  <si>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</si>
  <si>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</si>
  <si>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</si>
  <si>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</si>
  <si>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</si>
  <si>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</si>
  <si>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</si>
  <si>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</si>
  <si>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</si>
  <si>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</si>
  <si>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</si>
  <si>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</si>
  <si>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</si>
  <si>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</si>
  <si>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</si>
  <si>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</si>
  <si>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</si>
  <si>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</si>
  <si>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</si>
  <si>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</si>
  <si>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</si>
  <si>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</si>
  <si>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</si>
  <si>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</si>
  <si>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</si>
  <si>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</si>
  <si>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</si>
  <si>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</si>
  <si>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</si>
  <si>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</si>
  <si>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</si>
  <si>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</si>
  <si>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</si>
  <si>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</si>
  <si>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</si>
  <si>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</si>
  <si>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</si>
  <si>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</si>
  <si>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</si>
  <si>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</si>
  <si>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</si>
  <si>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</si>
  <si>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</si>
  <si>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</si>
  <si>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</si>
  <si>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</si>
  <si>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</si>
  <si>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</si>
  <si>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</si>
  <si>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</si>
  <si>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</si>
  <si>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</si>
  <si>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</si>
  <si>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</si>
  <si>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</si>
  <si>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</si>
  <si>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</si>
  <si>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</si>
  <si>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</si>
  <si>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</si>
  <si>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</si>
  <si>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</si>
  <si>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</si>
  <si>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</si>
  <si>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</si>
  <si>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</si>
  <si>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</si>
  <si>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</si>
  <si>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</si>
  <si>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</si>
  <si>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</si>
  <si>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</si>
  <si>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</si>
  <si>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</si>
  <si>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</si>
  <si>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</si>
  <si>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</si>
  <si>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</si>
  <si>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</si>
  <si>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</si>
  <si>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</si>
  <si>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</si>
  <si>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</si>
  <si>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</si>
  <si>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</si>
  <si>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</si>
  <si>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</si>
  <si>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</si>
  <si>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</si>
  <si>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</si>
  <si>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</si>
  <si>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</si>
  <si>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</si>
  <si>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</si>
  <si>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</si>
  <si>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</si>
  <si>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</si>
  <si>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</si>
  <si>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</si>
  <si>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</si>
  <si>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</si>
  <si>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</si>
  <si>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</si>
  <si>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</si>
  <si>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</si>
  <si>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</si>
  <si>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</si>
  <si>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</si>
  <si>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</si>
  <si>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</si>
  <si>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</si>
  <si>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</si>
  <si>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</si>
  <si>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</si>
  <si>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</si>
  <si>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</si>
  <si>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</si>
  <si>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</si>
  <si>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</si>
  <si>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</si>
  <si>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</si>
  <si>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</si>
  <si>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</si>
  <si>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</si>
  <si>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</si>
  <si>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</si>
  <si>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</si>
  <si>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</si>
  <si>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</si>
  <si>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</si>
  <si>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</si>
  <si>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</si>
  <si>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</si>
  <si>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</si>
  <si>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</si>
  <si>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</si>
  <si>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</si>
  <si>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</si>
  <si>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</si>
  <si>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</si>
  <si>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</si>
  <si>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</si>
  <si>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</si>
  <si>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</si>
  <si>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</si>
  <si>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</si>
  <si>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</si>
  <si>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</si>
  <si>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</si>
  <si>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</si>
  <si>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</si>
  <si>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</si>
  <si>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</si>
  <si>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</si>
  <si>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</si>
  <si>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</si>
  <si>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</si>
  <si>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</si>
  <si>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</si>
  <si>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</si>
  <si>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</si>
  <si>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</si>
  <si>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</si>
  <si>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</si>
  <si>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</si>
  <si>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</si>
  <si>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</si>
  <si>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</si>
  <si>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</si>
  <si>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</si>
  <si>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</si>
  <si>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</si>
  <si>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</si>
  <si>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</si>
  <si>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</si>
  <si>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</si>
  <si>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</si>
  <si>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</si>
  <si>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</si>
  <si>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</si>
  <si>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</si>
  <si>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</si>
  <si>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</si>
  <si>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</si>
  <si>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</si>
  <si>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</si>
  <si>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</si>
  <si>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</si>
  <si>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</si>
  <si>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</si>
  <si>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</si>
  <si>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</si>
  <si>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</si>
  <si>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</si>
  <si>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</si>
  <si>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</si>
  <si>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</si>
  <si>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</si>
  <si>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</si>
  <si>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</si>
  <si>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</si>
  <si>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</si>
  <si>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</si>
  <si>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</si>
  <si>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</si>
  <si>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</si>
  <si>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</si>
  <si>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</si>
  <si>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</si>
  <si>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</si>
  <si>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</si>
  <si>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</si>
  <si>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</si>
  <si>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</si>
  <si>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</si>
  <si>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</si>
  <si>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</si>
  <si>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</si>
  <si>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</si>
  <si>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</si>
  <si>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</si>
  <si>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</si>
  <si>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</si>
  <si>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</si>
  <si>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</si>
  <si>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</si>
  <si>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</si>
  <si>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</si>
  <si>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</si>
  <si>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</si>
  <si>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</si>
  <si>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</si>
  <si>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</si>
  <si>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</si>
  <si>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</si>
  <si>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</si>
  <si>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</si>
  <si>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</si>
  <si>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</si>
  <si>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</si>
  <si>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</si>
  <si>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</si>
  <si>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</si>
  <si>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</si>
  <si>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</si>
  <si>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</si>
  <si>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</si>
  <si>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</si>
  <si>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</si>
  <si>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</si>
  <si>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</si>
  <si>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</si>
  <si>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</si>
  <si>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</si>
  <si>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</si>
  <si>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</si>
  <si>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</si>
  <si>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</si>
  <si>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</si>
  <si>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</si>
  <si>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</si>
  <si>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</si>
  <si>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</si>
  <si>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</si>
  <si>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</si>
  <si>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</si>
  <si>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</si>
  <si>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</si>
  <si>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</si>
  <si>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</si>
  <si>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</si>
  <si>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</si>
  <si>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</si>
  <si>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</si>
  <si>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</si>
  <si>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</si>
  <si>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</si>
  <si>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</si>
  <si>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</si>
  <si>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</si>
  <si>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</si>
  <si>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</si>
  <si>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</si>
  <si>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</si>
  <si>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</si>
  <si>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</si>
  <si>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</si>
  <si>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</si>
  <si>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</si>
  <si>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</si>
  <si>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</si>
  <si>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</si>
  <si>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</si>
  <si>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</si>
  <si>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</si>
  <si>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</si>
  <si>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</si>
  <si>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</si>
  <si>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</si>
  <si>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</si>
  <si>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</si>
  <si>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</si>
  <si>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</si>
  <si>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</si>
  <si>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</si>
  <si>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</si>
  <si>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</si>
  <si>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</si>
  <si>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</si>
  <si>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</si>
  <si>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</si>
  <si>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</si>
  <si>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</si>
  <si>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</si>
  <si>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</si>
  <si>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</si>
  <si>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</si>
  <si>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</si>
  <si>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</si>
  <si>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</si>
  <si>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</si>
  <si>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</si>
  <si>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</si>
  <si>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</si>
  <si>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</si>
  <si>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</si>
  <si>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</si>
  <si>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</si>
  <si>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</si>
  <si>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</si>
  <si>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</si>
  <si>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</si>
  <si>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</si>
  <si>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</si>
  <si>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</si>
  <si>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</si>
  <si>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</si>
  <si>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</si>
  <si>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</si>
  <si>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</si>
  <si>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</si>
  <si>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</si>
  <si>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</si>
  <si>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</si>
  <si>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</si>
  <si>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</si>
  <si>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</si>
  <si>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</si>
  <si>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</si>
  <si>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</si>
  <si>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</si>
  <si>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</si>
  <si>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</si>
  <si>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</si>
  <si>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</si>
  <si>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</si>
  <si>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</si>
  <si>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</si>
  <si>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</si>
  <si>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</si>
  <si>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</si>
  <si>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</si>
  <si>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</si>
  <si>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</si>
  <si>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</si>
  <si>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</si>
  <si>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</si>
  <si>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</si>
  <si>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</si>
  <si>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</si>
  <si>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</si>
  <si>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</si>
  <si>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</si>
  <si>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</si>
  <si>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</si>
  <si>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</si>
  <si>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</si>
  <si>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</si>
  <si>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</si>
  <si>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</si>
  <si>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</si>
  <si>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</si>
  <si>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</si>
  <si>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</si>
  <si>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</si>
  <si>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</si>
  <si>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</si>
  <si>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</si>
  <si>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</si>
  <si>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</si>
  <si>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</si>
  <si>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</si>
  <si>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</si>
  <si>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</si>
  <si>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</si>
  <si>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</si>
  <si>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</si>
  <si>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</si>
  <si>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</si>
  <si>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</si>
  <si>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</si>
  <si>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</si>
  <si>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</si>
  <si>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</si>
  <si>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</si>
  <si>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</si>
  <si>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</si>
  <si>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</si>
  <si>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</si>
  <si>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</si>
  <si>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</si>
  <si>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</si>
  <si>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</si>
  <si>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</si>
  <si>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</si>
  <si>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</si>
  <si>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</si>
  <si>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</si>
  <si>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</si>
  <si>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</si>
  <si>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</si>
  <si>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</si>
  <si>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</si>
  <si>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</si>
  <si>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</si>
  <si>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</si>
  <si>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</si>
  <si>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</si>
  <si>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</si>
  <si>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</si>
  <si>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</si>
  <si>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</si>
  <si>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</si>
  <si>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</si>
  <si>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</si>
  <si>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</si>
  <si>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</si>
  <si>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</si>
  <si>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</si>
  <si>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</si>
  <si>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</si>
  <si>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</si>
  <si>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</si>
  <si>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</si>
  <si>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</si>
  <si>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</si>
  <si>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</si>
  <si>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</si>
  <si>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</si>
  <si>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</si>
  <si>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</si>
  <si>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</si>
  <si>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</si>
  <si>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</si>
  <si>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</si>
  <si>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</si>
  <si>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</si>
  <si>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</si>
  <si>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</si>
  <si>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</si>
  <si>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</si>
  <si>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</si>
  <si>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</si>
  <si>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</si>
  <si>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</si>
  <si>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</si>
  <si>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</si>
  <si>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</si>
  <si>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</si>
  <si>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</si>
  <si>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</si>
  <si>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</si>
  <si>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</si>
  <si>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</si>
  <si>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</si>
  <si>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</si>
  <si>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</si>
  <si>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</si>
  <si>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</si>
  <si>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</si>
  <si>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</si>
  <si>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</si>
  <si>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</si>
  <si>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</si>
  <si>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</si>
  <si>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</si>
  <si>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</si>
  <si>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</si>
  <si>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</si>
  <si>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</si>
  <si>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</si>
  <si>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</si>
  <si>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</si>
  <si>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</si>
  <si>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</si>
  <si>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</si>
  <si>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</si>
  <si>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</si>
  <si>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</si>
  <si>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</si>
  <si>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</si>
  <si>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</si>
  <si>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</si>
  <si>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</si>
  <si>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</si>
  <si>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</si>
  <si>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</si>
  <si>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</si>
  <si>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</si>
  <si>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</si>
  <si>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</si>
  <si>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</si>
  <si>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</si>
  <si>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</si>
  <si>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</si>
  <si>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</si>
  <si>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</si>
  <si>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</si>
  <si>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</si>
  <si>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</si>
  <si>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</si>
  <si>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</si>
  <si>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</si>
  <si>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</si>
  <si>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</si>
  <si>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</si>
  <si>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</si>
  <si>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</si>
  <si>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</si>
  <si>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</si>
  <si>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</si>
  <si>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</si>
  <si>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</si>
  <si>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</si>
  <si>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</si>
  <si>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</si>
  <si>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</si>
  <si>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</si>
  <si>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</si>
  <si>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</si>
  <si>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</si>
  <si>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</si>
  <si>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</si>
  <si>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</si>
  <si>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</si>
  <si>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</si>
  <si>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</si>
  <si>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</si>
  <si>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</si>
  <si>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</si>
  <si>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</si>
  <si>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</si>
  <si>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</si>
  <si>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</si>
  <si>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</si>
  <si>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</si>
  <si>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</si>
  <si>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</si>
  <si>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</si>
  <si>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</si>
  <si>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</si>
  <si>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</si>
  <si>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</si>
  <si>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</si>
  <si>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</si>
  <si>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</si>
  <si>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</si>
  <si>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</si>
  <si>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</si>
  <si>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</si>
  <si>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</si>
  <si>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</si>
  <si>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</si>
  <si>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</si>
  <si>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</si>
  <si>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</si>
  <si>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</si>
  <si>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</si>
  <si>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</si>
  <si>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</si>
  <si>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</si>
  <si>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</si>
  <si>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</si>
  <si>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</si>
  <si>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</si>
  <si>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</si>
  <si>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</si>
  <si>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</si>
  <si>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</si>
  <si>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</si>
  <si>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</si>
  <si>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</si>
  <si>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</si>
  <si>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</si>
  <si>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</si>
  <si>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</si>
  <si>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</si>
  <si>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</si>
  <si>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</si>
  <si>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</si>
  <si>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</si>
  <si>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</si>
  <si>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</si>
  <si>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</si>
  <si>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</si>
  <si>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</si>
  <si>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</si>
  <si>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</si>
  <si>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</si>
  <si>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</si>
  <si>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</si>
  <si>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</si>
  <si>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</si>
  <si>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</si>
  <si>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</si>
  <si>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</si>
  <si>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</si>
  <si>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</si>
  <si>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</si>
  <si>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</si>
  <si>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</si>
  <si>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</si>
  <si>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</si>
  <si>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</si>
  <si>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</si>
  <si>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</si>
  <si>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</si>
  <si>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</si>
  <si>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</si>
  <si>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</si>
  <si>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</si>
  <si>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</si>
  <si>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</si>
  <si>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</si>
  <si>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</si>
  <si>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</si>
  <si>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</si>
  <si>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</si>
  <si>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</si>
  <si>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</si>
  <si>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</si>
  <si>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</si>
  <si>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</si>
  <si>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</si>
  <si>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</si>
  <si>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</si>
  <si>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</si>
  <si>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</si>
  <si>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</si>
  <si>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</si>
  <si>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</si>
  <si>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</si>
  <si>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</si>
  <si>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</si>
  <si>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</si>
  <si>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</si>
  <si>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</si>
  <si>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</si>
  <si>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</si>
  <si>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</si>
  <si>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</si>
  <si>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</si>
  <si>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</si>
  <si>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</si>
  <si>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</si>
  <si>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</si>
  <si>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</si>
  <si>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</si>
  <si>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</si>
  <si>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</si>
  <si>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</si>
  <si>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</si>
  <si>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</si>
  <si>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</si>
  <si>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</si>
  <si>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</si>
  <si>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</si>
  <si>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</si>
  <si>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</si>
  <si>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</si>
  <si>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</si>
  <si>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</si>
  <si>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</si>
  <si>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</si>
  <si>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</si>
  <si>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</si>
  <si>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</si>
  <si>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</si>
  <si>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</si>
  <si>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</si>
  <si>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</si>
  <si>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</si>
  <si>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</si>
  <si>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</si>
  <si>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</si>
  <si>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</si>
  <si>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</si>
  <si>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</si>
  <si>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</si>
  <si>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</si>
  <si>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</si>
  <si>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</si>
  <si>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</si>
  <si>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</si>
  <si>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</si>
  <si>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</si>
  <si>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</si>
  <si>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</si>
  <si>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</si>
  <si>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</si>
  <si>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</si>
  <si>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</si>
  <si>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</si>
  <si>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</si>
  <si>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</si>
  <si>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</si>
  <si>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</si>
  <si>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</si>
  <si>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</si>
  <si>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</si>
  <si>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</si>
  <si>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</si>
  <si>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</si>
  <si>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</si>
  <si>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</si>
  <si>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</si>
  <si>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</si>
  <si>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</si>
  <si>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</si>
  <si>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</si>
  <si>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</si>
  <si>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</si>
  <si>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</si>
  <si>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</si>
  <si>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</si>
  <si>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</si>
  <si>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</si>
  <si>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</si>
  <si>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</si>
  <si>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</si>
  <si>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</si>
  <si>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</si>
  <si>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</si>
  <si>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</si>
  <si>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</si>
  <si>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</si>
  <si>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</si>
  <si>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</si>
  <si>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</si>
  <si>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</si>
  <si>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</si>
  <si>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</si>
  <si>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</si>
  <si>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</si>
  <si>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</si>
  <si>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</si>
  <si>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</si>
  <si>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</si>
  <si>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</si>
  <si>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</si>
  <si>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</si>
  <si>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</si>
  <si>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</si>
  <si>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</si>
  <si>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</si>
  <si>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</si>
  <si>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</si>
  <si>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</si>
  <si>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</si>
  <si>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</si>
  <si>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</si>
  <si>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</si>
  <si>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</si>
  <si>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</si>
  <si>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</si>
  <si>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</si>
  <si>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</si>
  <si>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</si>
  <si>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</si>
  <si>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</si>
  <si>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</si>
  <si>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</si>
  <si>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</si>
  <si>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</si>
  <si>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</si>
  <si>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</si>
  <si>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</si>
  <si>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</si>
  <si>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</si>
  <si>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</si>
  <si>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</si>
  <si>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</si>
  <si>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</si>
  <si>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</si>
  <si>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</si>
  <si>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</si>
  <si>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</si>
  <si>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</si>
  <si>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</si>
  <si>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</si>
  <si>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</si>
  <si>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</si>
  <si>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</si>
  <si>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</si>
  <si>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</si>
  <si>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</si>
  <si>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</si>
  <si>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</si>
  <si>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</si>
  <si>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</si>
  <si>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</si>
  <si>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</si>
  <si>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</si>
  <si>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</si>
  <si>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</si>
  <si>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</si>
  <si>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</si>
  <si>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</si>
  <si>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</si>
  <si>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</si>
  <si>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</si>
  <si>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</si>
  <si>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</si>
  <si>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</si>
  <si>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</si>
  <si>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</si>
  <si>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</si>
  <si>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</si>
  <si>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</si>
  <si>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</si>
  <si>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</si>
  <si>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</si>
  <si>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</si>
  <si>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</si>
  <si>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</si>
  <si>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</si>
  <si>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</si>
  <si>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</si>
  <si>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</si>
  <si>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</si>
  <si>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</si>
  <si>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</si>
  <si>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</si>
  <si>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</si>
  <si>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</si>
  <si>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</si>
  <si>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</si>
  <si>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</si>
  <si>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</si>
  <si>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</si>
  <si>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</si>
  <si>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</si>
  <si>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</si>
  <si>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</si>
  <si>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</si>
  <si>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</si>
  <si>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</si>
  <si>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</si>
  <si>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</si>
  <si>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</si>
  <si>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</si>
  <si>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</si>
  <si>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</si>
  <si>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</si>
  <si>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</si>
  <si>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</si>
  <si>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</si>
  <si>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</si>
  <si>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</si>
  <si>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</si>
  <si>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</si>
  <si>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</si>
  <si>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</si>
  <si>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</si>
  <si>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</si>
  <si>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</si>
  <si>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</si>
  <si>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</si>
  <si>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</si>
  <si>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</si>
  <si>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</si>
  <si>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</si>
  <si>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</si>
  <si>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</si>
  <si>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</si>
  <si>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</si>
  <si>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</si>
  <si>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</si>
  <si>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</si>
  <si>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</si>
  <si>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</si>
  <si>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</si>
  <si>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</si>
  <si>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</si>
  <si>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</si>
  <si>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</si>
  <si>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</si>
  <si>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</si>
  <si>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</si>
  <si>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</si>
  <si>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</si>
  <si>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</si>
  <si>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</si>
  <si>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</si>
  <si>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</si>
  <si>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</si>
  <si>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</si>
  <si>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</si>
  <si>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</si>
  <si>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</si>
  <si>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</si>
  <si>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</si>
  <si>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</si>
  <si>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</si>
  <si>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</si>
  <si>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</si>
  <si>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</si>
  <si>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</si>
  <si>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</si>
  <si>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</si>
  <si>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</si>
  <si>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</si>
  <si>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</si>
  <si>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</si>
  <si>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</si>
  <si>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</si>
  <si>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</si>
  <si>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</si>
  <si>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</si>
  <si>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</si>
  <si>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</si>
  <si>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</si>
  <si>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</si>
  <si>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</si>
  <si>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</si>
  <si>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</si>
  <si>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</si>
  <si>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</si>
  <si>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</si>
  <si>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</si>
  <si>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</si>
  <si>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</si>
  <si>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</si>
  <si>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</si>
  <si>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</si>
  <si>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</si>
  <si>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</si>
  <si>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</si>
  <si>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</si>
  <si>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</si>
  <si>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</si>
  <si>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</si>
  <si>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</si>
  <si>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</si>
  <si>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</si>
  <si>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</si>
  <si>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</si>
  <si>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</si>
  <si>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</si>
  <si>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</si>
  <si>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</si>
  <si>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</si>
  <si>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</si>
  <si>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</si>
  <si>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</si>
  <si>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</si>
  <si>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</si>
  <si>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</si>
  <si>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</si>
  <si>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</si>
  <si>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</si>
  <si>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</si>
  <si>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</si>
  <si>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</si>
  <si>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</si>
  <si>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</si>
  <si>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</si>
  <si>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</si>
  <si>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</si>
  <si>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</si>
  <si>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</si>
  <si>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</si>
  <si>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</si>
  <si>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</si>
  <si>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</si>
  <si>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</si>
  <si>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</si>
  <si>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</si>
  <si>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</si>
  <si>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</si>
  <si>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</si>
  <si>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</si>
  <si>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</si>
  <si>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</si>
  <si>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</si>
  <si>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</si>
  <si>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</si>
  <si>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</si>
  <si>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</si>
  <si>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</si>
  <si>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</si>
  <si>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</si>
  <si>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</si>
  <si>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</si>
  <si>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</si>
  <si>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</si>
  <si>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</si>
  <si>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</si>
  <si>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</si>
  <si>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</si>
  <si>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</si>
  <si>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</si>
  <si>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</si>
  <si>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</si>
  <si>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</si>
  <si>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</si>
  <si>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</si>
  <si>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</si>
  <si>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</si>
  <si>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</si>
  <si>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</si>
  <si>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</si>
  <si>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</si>
  <si>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</si>
  <si>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</si>
  <si>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</si>
  <si>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</si>
  <si>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</si>
  <si>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</si>
  <si>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</si>
  <si>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</si>
  <si>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</si>
  <si>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</si>
  <si>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</si>
  <si>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</si>
  <si>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</si>
  <si>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</si>
  <si>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</si>
  <si>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</si>
  <si>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</si>
  <si>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</si>
  <si>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</si>
  <si>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</si>
  <si>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</si>
  <si>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</si>
  <si>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</si>
  <si>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</si>
  <si>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</si>
  <si>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</si>
  <si>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</si>
  <si>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</si>
  <si>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</si>
  <si>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</si>
  <si>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</si>
  <si>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</si>
  <si>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</si>
  <si>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</si>
  <si>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</si>
  <si>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</si>
  <si>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</si>
  <si>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</si>
  <si>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</si>
  <si>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</si>
  <si>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</si>
  <si>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</si>
  <si>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</si>
  <si>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</si>
  <si>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</si>
  <si>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</si>
  <si>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</si>
  <si>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</si>
  <si>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</si>
  <si>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</si>
  <si>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</si>
  <si>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</si>
  <si>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</si>
  <si>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</si>
  <si>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</si>
  <si>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</si>
  <si>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</si>
  <si>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</si>
  <si>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</si>
  <si>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</si>
  <si>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</si>
  <si>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</si>
  <si>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</si>
  <si>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</si>
  <si>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</si>
  <si>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</si>
  <si>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</si>
  <si>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</si>
  <si>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</si>
  <si>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</si>
  <si>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</si>
  <si>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</si>
  <si>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</si>
  <si>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</si>
  <si>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</si>
  <si>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</si>
  <si>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</si>
  <si>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</si>
  <si>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</si>
  <si>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</si>
  <si>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</si>
  <si>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</si>
  <si>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</si>
  <si>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</si>
  <si>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</si>
  <si>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</si>
  <si>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</si>
  <si>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</si>
  <si>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</si>
  <si>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</si>
  <si>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</si>
  <si>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</si>
  <si>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</si>
  <si>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</si>
  <si>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</si>
  <si>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</si>
  <si>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</si>
  <si>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</si>
  <si>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</si>
  <si>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</si>
  <si>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</si>
  <si>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</si>
  <si>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</si>
  <si>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</si>
  <si>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</si>
  <si>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</si>
  <si>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</si>
  <si>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</si>
  <si>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</si>
  <si>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</si>
  <si>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</si>
  <si>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</si>
  <si>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</si>
  <si>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</si>
  <si>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</si>
  <si>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</si>
  <si>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</si>
  <si>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</si>
  <si>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</si>
  <si>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</si>
  <si>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</si>
  <si>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</si>
  <si>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</si>
  <si>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</si>
  <si>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</si>
  <si>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</si>
  <si>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</si>
  <si>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</si>
  <si>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</si>
  <si>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</si>
  <si>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</si>
  <si>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</si>
  <si>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</si>
  <si>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</si>
  <si>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</si>
  <si>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</si>
  <si>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</si>
  <si>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</si>
  <si>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</si>
  <si>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</si>
  <si>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</si>
  <si>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</si>
  <si>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</si>
  <si>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</si>
  <si>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</si>
  <si>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</si>
  <si>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</si>
  <si>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</si>
  <si>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</si>
  <si>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</si>
  <si>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</si>
  <si>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</si>
  <si>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</si>
  <si>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</si>
  <si>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</si>
  <si>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</si>
  <si>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</si>
  <si>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</si>
  <si>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</si>
  <si>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</si>
  <si>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</si>
  <si>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</si>
  <si>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</si>
  <si>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</si>
  <si>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</si>
  <si>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</si>
  <si>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</si>
  <si>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</si>
  <si>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</si>
  <si>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</si>
  <si>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</si>
  <si>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</si>
  <si>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</si>
  <si>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</si>
  <si>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</si>
  <si>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</si>
  <si>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</si>
  <si>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</si>
  <si>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</si>
  <si>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</si>
  <si>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</si>
  <si>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</si>
  <si>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</si>
  <si>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</si>
  <si>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</si>
  <si>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</si>
  <si>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</si>
  <si>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</si>
  <si>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</si>
  <si>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</si>
  <si>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</si>
  <si>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</si>
  <si>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</si>
  <si>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</si>
  <si>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</si>
  <si>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</si>
  <si>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</si>
  <si>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</si>
  <si>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</si>
  <si>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</si>
  <si>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</si>
  <si>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</si>
  <si>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</si>
  <si>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</si>
  <si>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</si>
  <si>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</si>
  <si>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</si>
  <si>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</si>
  <si>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</si>
  <si>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</si>
  <si>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</si>
  <si>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</si>
  <si>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</si>
  <si>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</si>
  <si>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</si>
  <si>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</si>
  <si>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</si>
  <si>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</si>
  <si>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</si>
  <si>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</si>
  <si>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</si>
  <si>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</si>
  <si>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</si>
  <si>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</si>
  <si>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</si>
  <si>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</si>
  <si>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</si>
  <si>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</si>
  <si>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</si>
  <si>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</si>
  <si>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</si>
  <si>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</si>
  <si>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</si>
  <si>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</si>
  <si>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</si>
  <si>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</si>
  <si>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</si>
  <si>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</si>
  <si>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</si>
  <si>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</si>
  <si>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</si>
  <si>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</si>
  <si>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</si>
  <si>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</si>
  <si>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</si>
  <si>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</si>
  <si>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</si>
  <si>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</si>
  <si>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</si>
  <si>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</si>
  <si>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</si>
  <si>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</si>
  <si>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</si>
  <si>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</si>
  <si>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</si>
  <si>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</si>
  <si>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</si>
  <si>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</si>
  <si>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</si>
  <si>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</si>
  <si>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</si>
  <si>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</si>
  <si>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</si>
  <si>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</si>
  <si>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</si>
  <si>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</si>
  <si>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</si>
  <si>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</si>
  <si>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</si>
  <si>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</si>
  <si>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</si>
  <si>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</si>
  <si>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</si>
  <si>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</si>
  <si>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</si>
  <si>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</si>
  <si>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</si>
  <si>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</si>
  <si>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</si>
  <si>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</si>
  <si>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</si>
  <si>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</si>
  <si>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</si>
  <si>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</si>
  <si>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</si>
  <si>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</si>
  <si>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</si>
  <si>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</si>
  <si>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</si>
  <si>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</si>
  <si>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</si>
  <si>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</si>
  <si>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</si>
  <si>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</si>
  <si>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</si>
  <si>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</si>
  <si>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</si>
  <si>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</si>
  <si>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</si>
  <si>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</si>
  <si>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</si>
  <si>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</si>
  <si>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</si>
  <si>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</si>
  <si>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</si>
  <si>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</si>
  <si>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</si>
  <si>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</si>
  <si>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</si>
  <si>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</si>
  <si>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</si>
  <si>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</si>
  <si>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</si>
  <si>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</si>
  <si>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</si>
  <si>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</si>
  <si>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</si>
  <si>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</si>
  <si>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</si>
  <si>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</si>
  <si>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</si>
  <si>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</si>
  <si>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</si>
  <si>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</si>
  <si>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</si>
  <si>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</si>
  <si>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</si>
  <si>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</si>
  <si>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</si>
  <si>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</si>
  <si>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</si>
  <si>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</si>
  <si>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</si>
  <si>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</si>
  <si>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</si>
  <si>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</si>
  <si>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</si>
  <si>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</si>
  <si>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</si>
  <si>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</si>
  <si>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</si>
  <si>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</si>
  <si>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</si>
  <si>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</si>
  <si>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</si>
  <si>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</si>
  <si>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</si>
  <si>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</si>
  <si>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</si>
  <si>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</si>
  <si>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</si>
  <si>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</si>
  <si>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</si>
  <si>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</si>
  <si>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</si>
  <si>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</si>
  <si>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</si>
  <si>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</si>
  <si>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</si>
  <si>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</si>
  <si>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</si>
  <si>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</si>
  <si>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</si>
  <si>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</si>
  <si>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</si>
  <si>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</si>
  <si>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</si>
  <si>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</si>
  <si>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</si>
  <si>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</si>
  <si>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</si>
  <si>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</si>
  <si>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</si>
  <si>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</si>
  <si>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</si>
  <si>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</si>
  <si>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</si>
  <si>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</si>
  <si>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</si>
  <si>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</si>
  <si>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</si>
  <si>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</si>
  <si>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</si>
  <si>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</si>
  <si>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</si>
  <si>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</si>
  <si>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</si>
  <si>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</si>
  <si>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</si>
  <si>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</si>
  <si>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</si>
  <si>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</si>
  <si>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</si>
  <si>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</si>
  <si>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</si>
  <si>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</si>
  <si>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</si>
  <si>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</si>
  <si>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</si>
  <si>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</si>
  <si>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</si>
  <si>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</si>
  <si>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</si>
  <si>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</si>
  <si>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</si>
  <si>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</si>
  <si>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</si>
  <si>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</si>
  <si>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</si>
  <si>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</si>
  <si>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</si>
  <si>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</si>
  <si>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</si>
  <si>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</si>
  <si>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</si>
  <si>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</si>
  <si>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</si>
  <si>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</si>
  <si>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</si>
  <si>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</si>
  <si>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</si>
  <si>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</si>
  <si>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</si>
  <si>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</si>
  <si>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</si>
  <si>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</si>
  <si>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</si>
  <si>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</si>
  <si>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</si>
  <si>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</si>
  <si>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</si>
  <si>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</si>
  <si>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</si>
  <si>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</si>
  <si>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</si>
  <si>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</si>
  <si>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</si>
  <si>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</si>
  <si>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</si>
  <si>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</si>
  <si>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</si>
  <si>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</si>
  <si>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</si>
  <si>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</si>
  <si>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</si>
  <si>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</si>
  <si>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</si>
  <si>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</si>
  <si>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</si>
  <si>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</si>
  <si>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</si>
  <si>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</si>
  <si>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</si>
  <si>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</si>
  <si>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</si>
  <si>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</si>
  <si>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</si>
  <si>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</si>
  <si>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</si>
  <si>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</si>
  <si>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</si>
  <si>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</si>
  <si>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</si>
  <si>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</si>
  <si>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</si>
  <si>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</si>
  <si>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</si>
  <si>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</si>
  <si>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</si>
  <si>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</si>
  <si>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</si>
  <si>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</si>
  <si>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</si>
  <si>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</si>
  <si>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</si>
  <si>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</si>
  <si>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</si>
  <si>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</si>
  <si>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</si>
  <si>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</si>
  <si>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</si>
  <si>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</si>
  <si>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</si>
  <si>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</si>
  <si>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</si>
  <si>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</si>
  <si>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</si>
  <si>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</si>
  <si>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</si>
  <si>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</si>
  <si>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</si>
  <si>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</si>
  <si>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</si>
  <si>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</si>
  <si>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</si>
  <si>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</si>
  <si>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</si>
  <si>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</si>
  <si>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</si>
  <si>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</si>
  <si>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</si>
  <si>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</si>
  <si>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</si>
  <si>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</si>
  <si>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</si>
  <si>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</si>
  <si>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</si>
  <si>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</si>
  <si>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</si>
  <si>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</si>
  <si>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</si>
  <si>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</si>
  <si>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</si>
  <si>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</si>
  <si>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</si>
  <si>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</si>
  <si>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</si>
  <si>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</si>
  <si>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</si>
  <si>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</si>
  <si>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</si>
  <si>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</si>
  <si>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</si>
  <si>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</si>
  <si>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</si>
  <si>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</si>
  <si>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</si>
  <si>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</si>
  <si>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</si>
  <si>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</si>
  <si>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</si>
  <si>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</si>
  <si>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</si>
  <si>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</si>
  <si>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</si>
  <si>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</si>
  <si>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</si>
  <si>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</si>
  <si>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</si>
  <si>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</si>
  <si>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</si>
  <si>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</si>
  <si>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</si>
  <si>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</si>
  <si>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</si>
  <si>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</si>
  <si>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</si>
  <si>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</si>
  <si>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</si>
  <si>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</si>
  <si>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</si>
  <si>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</si>
  <si>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</si>
  <si>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</si>
  <si>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</si>
  <si>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</si>
  <si>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</si>
  <si>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</si>
  <si>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</si>
  <si>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</si>
  <si>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</si>
  <si>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</si>
  <si>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</si>
  <si>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</si>
  <si>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</si>
  <si>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</si>
  <si>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</si>
  <si>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</si>
  <si>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</si>
  <si>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</si>
  <si>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</si>
  <si>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</si>
  <si>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</si>
  <si>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</si>
  <si>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</si>
  <si>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</si>
  <si>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</si>
  <si>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</si>
  <si>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</si>
  <si>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</si>
  <si>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</si>
  <si>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</si>
  <si>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</si>
  <si>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</si>
  <si>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</si>
  <si>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</si>
  <si>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</si>
  <si>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</si>
  <si>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</si>
  <si>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</si>
  <si>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</si>
  <si>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</si>
  <si>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</si>
  <si>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</si>
  <si>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</si>
  <si>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</si>
  <si>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</si>
  <si>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</si>
  <si>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</si>
  <si>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</si>
  <si>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</si>
  <si>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</si>
  <si>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</si>
  <si>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</si>
  <si>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</si>
  <si>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</si>
  <si>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</si>
  <si>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</si>
  <si>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</si>
  <si>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</si>
  <si>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</si>
  <si>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</si>
  <si>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</si>
  <si>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</si>
  <si>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</si>
  <si>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</si>
  <si>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</si>
  <si>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</si>
  <si>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</si>
  <si>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</si>
  <si>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</si>
  <si>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</si>
  <si>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</si>
  <si>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</si>
  <si>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</si>
  <si>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</si>
  <si>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</si>
  <si>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</si>
  <si>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</si>
  <si>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</si>
  <si>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</si>
  <si>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</si>
  <si>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</si>
  <si>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</si>
  <si>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</si>
  <si>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</si>
  <si>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</si>
  <si>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</si>
  <si>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</si>
  <si>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</si>
  <si>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</si>
  <si>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</si>
  <si>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</si>
  <si>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</si>
  <si>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</si>
  <si>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</si>
  <si>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</si>
  <si>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</si>
  <si>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</si>
  <si>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</si>
  <si>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</si>
  <si>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</si>
  <si>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</si>
  <si>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</si>
  <si>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</si>
  <si>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</si>
  <si>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</si>
  <si>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</si>
  <si>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</si>
  <si>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</si>
  <si>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</si>
  <si>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</si>
  <si>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</si>
  <si>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</si>
  <si>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</si>
  <si>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</si>
  <si>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</si>
  <si>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</si>
  <si>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</si>
  <si>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</si>
  <si>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</si>
  <si>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</si>
  <si>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</si>
  <si>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</si>
  <si>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</si>
  <si>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</si>
  <si>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</si>
  <si>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</si>
  <si>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</si>
  <si>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</si>
  <si>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</si>
  <si>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</si>
  <si>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</si>
  <si>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</si>
  <si>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</si>
  <si>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</si>
  <si>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</si>
  <si>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</si>
  <si>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</si>
  <si>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</si>
  <si>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</si>
  <si>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</si>
  <si>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</si>
  <si>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</si>
  <si>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</si>
  <si>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</si>
  <si>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</si>
  <si>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</si>
  <si>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</si>
  <si>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</si>
  <si>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</si>
  <si>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</si>
  <si>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</si>
  <si>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</si>
  <si>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</si>
  <si>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</si>
  <si>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</si>
  <si>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</si>
  <si>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</si>
  <si>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</si>
  <si>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</si>
  <si>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</si>
  <si>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</si>
  <si>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</si>
  <si>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</si>
  <si>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</si>
  <si>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</si>
  <si>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</si>
  <si>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</si>
  <si>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</si>
  <si>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</si>
  <si>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</si>
  <si>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</si>
  <si>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</si>
  <si>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</si>
  <si>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</si>
  <si>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</si>
  <si>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</si>
  <si>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</si>
  <si>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</si>
  <si>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</si>
  <si>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</si>
  <si>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</si>
  <si>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</si>
  <si>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</si>
  <si>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</si>
  <si>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</si>
  <si>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</si>
  <si>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</si>
  <si>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</si>
  <si>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</si>
  <si>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</si>
  <si>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</si>
  <si>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</si>
  <si>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</si>
  <si>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</si>
  <si>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</si>
  <si>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</si>
  <si>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</si>
  <si>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</si>
  <si>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</si>
  <si>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</si>
  <si>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</si>
  <si>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</si>
  <si>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</si>
  <si>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</si>
  <si>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</si>
  <si>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</si>
  <si>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</si>
  <si>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</si>
  <si>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</si>
  <si>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</si>
  <si>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</si>
  <si>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</si>
  <si>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</si>
  <si>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</si>
  <si>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</si>
  <si>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</si>
  <si>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</si>
  <si>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</si>
  <si>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</si>
  <si>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</si>
  <si>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</si>
  <si>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</si>
  <si>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</si>
  <si>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</si>
  <si>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</si>
  <si>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</si>
  <si>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</si>
  <si>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</si>
  <si>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</si>
  <si>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</si>
  <si>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</si>
  <si>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</si>
  <si>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</si>
  <si>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</si>
  <si>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</si>
  <si>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</si>
  <si>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</si>
  <si>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</si>
  <si>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</si>
  <si>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</si>
  <si>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</si>
  <si>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</si>
  <si>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</si>
  <si>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</si>
  <si>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</si>
  <si>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</si>
  <si>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</si>
  <si>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</si>
  <si>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</si>
  <si>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</si>
  <si>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</si>
  <si>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</si>
  <si>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</si>
  <si>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</si>
  <si>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</si>
  <si>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</si>
  <si>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</si>
  <si>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</si>
  <si>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</si>
  <si>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</si>
  <si>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</si>
  <si>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</si>
  <si>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</si>
  <si>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</si>
  <si>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</si>
  <si>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</si>
  <si>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</si>
  <si>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</si>
  <si>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</si>
  <si>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</si>
  <si>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</si>
  <si>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</si>
  <si>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</si>
  <si>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</si>
  <si>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</si>
  <si>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</si>
  <si>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</si>
  <si>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</si>
  <si>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</si>
  <si>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</si>
  <si>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</si>
  <si>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</si>
  <si>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</si>
  <si>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</si>
  <si>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</si>
  <si>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</si>
  <si>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</si>
  <si>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</si>
  <si>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</si>
  <si>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</si>
  <si>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</si>
  <si>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</si>
  <si>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</si>
  <si>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</si>
  <si>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</si>
  <si>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</si>
  <si>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</si>
  <si>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</si>
  <si>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</si>
  <si>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</si>
  <si>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</si>
  <si>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</si>
  <si>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</si>
  <si>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</si>
  <si>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</si>
  <si>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</si>
  <si>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</si>
  <si>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</si>
  <si>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</si>
  <si>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</si>
  <si>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</si>
  <si>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</si>
  <si>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</si>
  <si>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</si>
  <si>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</si>
  <si>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</si>
  <si>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</si>
  <si>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</si>
  <si>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</si>
  <si>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</si>
  <si>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</si>
  <si>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</si>
  <si>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</si>
  <si>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</si>
  <si>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</si>
  <si>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</si>
  <si>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</si>
  <si>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</si>
  <si>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</si>
  <si>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</si>
  <si>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</si>
  <si>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</si>
  <si>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</si>
  <si>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</si>
  <si>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</si>
  <si>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</si>
  <si>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</si>
  <si>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</si>
  <si>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</si>
  <si>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</si>
  <si>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</si>
  <si>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</si>
  <si>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</si>
  <si>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</si>
  <si>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</si>
  <si>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</si>
  <si>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</si>
  <si>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</si>
  <si>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</si>
  <si>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</si>
  <si>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</si>
  <si>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</si>
  <si>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</si>
  <si>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</si>
  <si>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</si>
  <si>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</si>
  <si>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</si>
  <si>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</si>
  <si>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</si>
  <si>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</si>
  <si>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</si>
  <si>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</si>
  <si>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</si>
  <si>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</si>
  <si>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</si>
  <si>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</si>
  <si>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</si>
  <si>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</si>
  <si>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</si>
  <si>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</si>
  <si>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</si>
  <si>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</si>
  <si>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</si>
  <si>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</si>
  <si>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</si>
  <si>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</si>
  <si>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</si>
  <si>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</si>
  <si>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</si>
  <si>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</si>
  <si>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</si>
  <si>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</si>
  <si>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</si>
  <si>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</si>
  <si>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</si>
  <si>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</si>
  <si>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</si>
  <si>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</si>
  <si>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</si>
  <si>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</si>
  <si>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</si>
  <si>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</si>
  <si>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</si>
  <si>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</si>
  <si>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</si>
  <si>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</si>
  <si>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</si>
  <si>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</si>
  <si>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</si>
  <si>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</si>
  <si>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</si>
  <si>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</si>
  <si>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</si>
  <si>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</si>
  <si>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</si>
  <si>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</si>
  <si>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</si>
  <si>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</si>
  <si>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</si>
  <si>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</si>
  <si>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</si>
  <si>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</si>
  <si>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</si>
  <si>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</si>
  <si>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</si>
  <si>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</si>
  <si>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</si>
  <si>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</si>
  <si>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</si>
  <si>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</si>
  <si>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</si>
  <si>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</si>
  <si>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</si>
  <si>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</si>
  <si>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</si>
  <si>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</si>
  <si>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</si>
  <si>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</si>
  <si>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</si>
  <si>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</si>
  <si>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</si>
  <si>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</si>
  <si>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</si>
  <si>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</si>
  <si>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</si>
  <si>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</si>
  <si>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</si>
  <si>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</si>
  <si>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</si>
  <si>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</si>
  <si>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</si>
  <si>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</si>
  <si>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</si>
  <si>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</si>
  <si>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</si>
  <si>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</si>
  <si>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</si>
  <si>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</si>
  <si>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</si>
  <si>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</si>
  <si>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</si>
  <si>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</si>
  <si>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</si>
  <si>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</si>
  <si>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</si>
  <si>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</si>
  <si>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</si>
  <si>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</si>
  <si>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</si>
  <si>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</si>
  <si>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</si>
  <si>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</si>
  <si>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</si>
  <si>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</si>
  <si>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</si>
  <si>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</si>
  <si>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</si>
  <si>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</si>
  <si>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</si>
  <si>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</si>
  <si>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</si>
  <si>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</si>
  <si>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</si>
  <si>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</si>
  <si>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</si>
  <si>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</si>
  <si>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</si>
  <si>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</si>
  <si>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</si>
  <si>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</si>
  <si>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</si>
  <si>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</si>
  <si>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</si>
  <si>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</si>
  <si>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</si>
  <si>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</si>
  <si>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</si>
  <si>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</si>
  <si>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</si>
  <si>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</si>
  <si>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</si>
  <si>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</si>
  <si>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</si>
  <si>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</si>
  <si>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</si>
  <si>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</si>
  <si>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</si>
  <si>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</si>
  <si>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</si>
  <si>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</si>
  <si>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</si>
  <si>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</si>
  <si>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</si>
  <si>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</si>
  <si>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</si>
  <si>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</si>
  <si>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</si>
  <si>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</si>
  <si>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</si>
  <si>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</si>
  <si>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</si>
  <si>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</si>
  <si>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</si>
  <si>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</si>
  <si>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</si>
  <si>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</si>
  <si>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</si>
  <si>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</si>
  <si>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</si>
  <si>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</si>
  <si>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</si>
  <si>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</si>
  <si>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</si>
  <si>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</si>
  <si>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</si>
  <si>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</si>
  <si>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</si>
  <si>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</si>
  <si>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</si>
  <si>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</si>
  <si>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</si>
  <si>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</si>
  <si>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</si>
  <si>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</si>
  <si>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</si>
  <si>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</si>
  <si>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</si>
  <si>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</si>
  <si>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</si>
  <si>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</si>
  <si>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</si>
  <si>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</si>
  <si>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</si>
  <si>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</si>
  <si>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</si>
  <si>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</si>
  <si>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</si>
  <si>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</si>
  <si>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</si>
  <si>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</si>
  <si>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</si>
  <si>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</si>
  <si>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</si>
  <si>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</si>
  <si>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</si>
  <si>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</si>
  <si>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</si>
  <si>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</si>
  <si>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</si>
  <si>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</si>
  <si>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</si>
  <si>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</si>
  <si>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</si>
  <si>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</si>
  <si>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</si>
  <si>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</si>
  <si>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</si>
  <si>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</si>
  <si>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</si>
  <si>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</si>
  <si>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</si>
  <si>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</si>
  <si>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</si>
  <si>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</si>
  <si>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</si>
  <si>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</si>
  <si>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</si>
  <si>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</si>
  <si>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</si>
  <si>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</si>
  <si>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</si>
  <si>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</si>
  <si>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</si>
  <si>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</si>
  <si>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</si>
  <si>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</si>
  <si>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</si>
  <si>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</si>
  <si>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</si>
  <si>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</si>
  <si>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</si>
  <si>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</si>
  <si>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</si>
  <si>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</si>
  <si>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</si>
  <si>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</si>
  <si>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</si>
  <si>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</si>
  <si>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</si>
  <si>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</si>
  <si>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</si>
  <si>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</si>
  <si>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</si>
  <si>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</si>
  <si>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</si>
  <si>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</si>
  <si>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</si>
  <si>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</si>
  <si>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</si>
  <si>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</si>
  <si>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</si>
  <si>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</si>
  <si>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</si>
  <si>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</si>
  <si>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</si>
  <si>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</si>
  <si>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</si>
  <si>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</si>
  <si>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</si>
  <si>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</si>
  <si>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</si>
  <si>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</si>
  <si>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</si>
  <si>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</si>
  <si>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</si>
  <si>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</si>
  <si>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</si>
  <si>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</si>
  <si>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</si>
  <si>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</si>
  <si>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</si>
  <si>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</si>
  <si>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</si>
  <si>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</si>
  <si>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</si>
  <si>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</si>
  <si>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</si>
  <si>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</si>
  <si>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</si>
  <si>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</si>
  <si>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</si>
  <si>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</si>
  <si>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</si>
  <si>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</si>
  <si>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</si>
  <si>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</si>
  <si>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</si>
  <si>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</si>
  <si>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</si>
  <si>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</si>
  <si>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</si>
  <si>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</si>
  <si>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</si>
  <si>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</si>
  <si>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</si>
  <si>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</si>
  <si>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</si>
  <si>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</si>
  <si>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</si>
  <si>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</si>
  <si>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</si>
  <si>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</si>
  <si>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</si>
  <si>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</si>
  <si>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</si>
  <si>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</si>
  <si>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</si>
  <si>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</si>
  <si>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</si>
  <si>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</si>
  <si>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</si>
  <si>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</si>
  <si>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</si>
  <si>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</si>
  <si>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</si>
  <si>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</si>
  <si>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</si>
  <si>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</si>
  <si>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</si>
  <si>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</si>
  <si>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</si>
  <si>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</si>
  <si>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</si>
  <si>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</si>
  <si>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</si>
  <si>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</si>
  <si>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</si>
  <si>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</si>
  <si>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</si>
  <si>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</si>
  <si>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</si>
  <si>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</si>
  <si>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</si>
  <si>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</si>
  <si>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</si>
  <si>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</si>
  <si>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</si>
  <si>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</si>
  <si>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</si>
  <si>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</si>
  <si>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</si>
  <si>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</si>
  <si>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</si>
  <si>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</si>
  <si>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</si>
  <si>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</si>
  <si>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</si>
  <si>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</si>
  <si>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</si>
  <si>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</si>
  <si>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</si>
  <si>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</si>
  <si>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</si>
  <si>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</si>
  <si>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</si>
  <si>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</si>
  <si>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</si>
  <si>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</si>
  <si>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</si>
  <si>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</si>
  <si>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</si>
  <si>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</si>
  <si>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</si>
  <si>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</si>
  <si>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</si>
  <si>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</si>
  <si>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</si>
  <si>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</si>
  <si>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</si>
  <si>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</si>
  <si>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</si>
  <si>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</si>
  <si>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</si>
  <si>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</si>
  <si>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</si>
  <si>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</si>
  <si>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</si>
  <si>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</si>
  <si>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</si>
  <si>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</si>
  <si>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</si>
  <si>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</si>
  <si>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</si>
  <si>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</si>
  <si>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</si>
  <si>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</si>
  <si>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</si>
  <si>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</si>
  <si>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</si>
  <si>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</si>
  <si>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</si>
  <si>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</si>
  <si>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</si>
  <si>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</si>
  <si>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</si>
  <si>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</si>
  <si>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</si>
  <si>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</si>
  <si>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</si>
  <si>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</si>
  <si>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</si>
  <si>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</si>
  <si>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</si>
  <si>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</si>
  <si>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</si>
  <si>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</si>
  <si>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</si>
  <si>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</si>
  <si>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</si>
  <si>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</si>
  <si>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</si>
  <si>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</si>
  <si>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</si>
  <si>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</si>
  <si>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</si>
  <si>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</si>
  <si>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</si>
  <si>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</si>
  <si>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</si>
  <si>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</si>
  <si>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</si>
  <si>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</si>
  <si>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</si>
  <si>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</si>
  <si>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</si>
  <si>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</si>
  <si>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</si>
  <si>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</si>
  <si>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</si>
  <si>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</si>
  <si>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</si>
  <si>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</si>
  <si>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</si>
  <si>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</si>
  <si>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</si>
  <si>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</si>
  <si>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</si>
  <si>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</si>
  <si>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</si>
  <si>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</si>
  <si>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</si>
  <si>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</si>
  <si>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</si>
  <si>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</si>
  <si>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</si>
  <si>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</si>
  <si>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</si>
  <si>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</si>
  <si>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</si>
  <si>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</si>
  <si>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</si>
  <si>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</si>
  <si>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</si>
  <si>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</si>
  <si>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</si>
  <si>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</si>
  <si>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</si>
  <si>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</si>
  <si>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</si>
  <si>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</si>
  <si>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</si>
  <si>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</si>
  <si>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</si>
  <si>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</si>
  <si>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</si>
  <si>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</si>
  <si>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</si>
  <si>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</si>
  <si>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</si>
  <si>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</si>
  <si>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</si>
  <si>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</si>
  <si>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</si>
  <si>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</si>
  <si>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</si>
  <si>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</si>
  <si>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</si>
  <si>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</si>
  <si>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</si>
  <si>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</si>
  <si>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</si>
  <si>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</si>
  <si>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</si>
  <si>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</si>
  <si>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</si>
  <si>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</si>
  <si>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</si>
  <si>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</si>
  <si>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</si>
  <si>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</si>
  <si>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</si>
  <si>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</si>
  <si>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</si>
  <si>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</si>
  <si>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</si>
  <si>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</si>
  <si>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</si>
  <si>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</si>
  <si>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</si>
  <si>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</si>
  <si>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</si>
  <si>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</si>
  <si>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</si>
  <si>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</si>
  <si>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</si>
  <si>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</si>
  <si>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</si>
  <si>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</si>
  <si>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</si>
  <si>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</si>
  <si>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</si>
  <si>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</si>
  <si>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</si>
  <si>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</si>
  <si>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</si>
  <si>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</si>
  <si>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</si>
  <si>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</si>
  <si>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</si>
  <si>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</si>
  <si>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</si>
  <si>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</si>
  <si>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</si>
  <si>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</si>
  <si>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</si>
  <si>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</si>
  <si>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</si>
  <si>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</si>
  <si>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</si>
  <si>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</si>
  <si>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</si>
  <si>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</si>
  <si>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</si>
  <si>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</si>
  <si>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</si>
  <si>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</si>
  <si>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</si>
  <si>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</si>
  <si>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</si>
  <si>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</si>
  <si>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</si>
  <si>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</si>
  <si>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</si>
  <si>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</si>
  <si>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</si>
  <si>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</si>
  <si>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</si>
  <si>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</si>
  <si>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</si>
  <si>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</si>
  <si>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</si>
  <si>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</si>
  <si>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</si>
  <si>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</si>
  <si>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</si>
  <si>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</si>
  <si>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</si>
  <si>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</si>
  <si>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</si>
  <si>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</si>
  <si>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</si>
  <si>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</si>
  <si>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</si>
  <si>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</si>
  <si>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</si>
  <si>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</si>
  <si>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</si>
  <si>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</si>
  <si>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</si>
  <si>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</si>
  <si>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</si>
  <si>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</si>
  <si>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</si>
  <si>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</si>
  <si>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</si>
  <si>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</si>
  <si>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</si>
  <si>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</si>
  <si>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</si>
  <si>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</si>
  <si>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</si>
  <si>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</si>
  <si>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</si>
  <si>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</si>
  <si>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</si>
  <si>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</si>
  <si>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</si>
  <si>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</si>
  <si>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</si>
  <si>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</si>
  <si>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</si>
  <si>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</si>
  <si>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</si>
  <si>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</si>
  <si>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</si>
  <si>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</si>
  <si>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</si>
  <si>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</si>
  <si>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</si>
  <si>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</si>
  <si>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</si>
  <si>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</si>
  <si>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</si>
  <si>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</si>
  <si>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</si>
  <si>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</si>
  <si>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</si>
  <si>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</si>
  <si>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</si>
  <si>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</si>
  <si>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</si>
  <si>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</si>
  <si>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</si>
  <si>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</si>
  <si>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</si>
  <si>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</si>
  <si>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</si>
  <si>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</si>
  <si>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</si>
  <si>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</si>
  <si>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</si>
  <si>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</si>
  <si>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</si>
  <si>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</si>
  <si>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</si>
  <si>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</si>
  <si>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</si>
  <si>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</si>
  <si>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</si>
  <si>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</si>
  <si>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</si>
  <si>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</si>
  <si>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</si>
  <si>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</si>
  <si>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</si>
  <si>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</si>
  <si>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</si>
  <si>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</si>
  <si>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</si>
  <si>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</si>
  <si>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</si>
  <si>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</si>
  <si>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</si>
  <si>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</si>
  <si>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</si>
  <si>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</si>
  <si>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</si>
  <si>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</si>
  <si>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</si>
  <si>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</si>
  <si>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</si>
  <si>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</si>
  <si>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</si>
  <si>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</si>
  <si>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</si>
  <si>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</si>
  <si>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</si>
  <si>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</si>
  <si>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</si>
  <si>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</si>
  <si>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</si>
  <si>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</si>
  <si>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</si>
  <si>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</si>
  <si>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</si>
  <si>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</si>
  <si>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</si>
  <si>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</si>
  <si>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</si>
  <si>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</si>
  <si>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</si>
  <si>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</si>
  <si>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</si>
  <si>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</si>
  <si>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</si>
  <si>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</si>
  <si>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</si>
  <si>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</si>
  <si>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</si>
  <si>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</si>
  <si>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</si>
  <si>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</si>
  <si>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</si>
  <si>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</si>
  <si>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</si>
  <si>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</si>
  <si>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</si>
  <si>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</si>
  <si>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</si>
  <si>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</si>
  <si>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</si>
  <si>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</si>
  <si>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</si>
  <si>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</si>
  <si>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</si>
  <si>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</si>
  <si>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</si>
  <si>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</si>
  <si>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</si>
  <si>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</si>
  <si>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</si>
  <si>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</si>
  <si>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</si>
  <si>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</si>
  <si>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</si>
  <si>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</si>
  <si>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</si>
  <si>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</si>
  <si>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</si>
  <si>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</si>
  <si>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</si>
  <si>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</si>
  <si>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</si>
  <si>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</si>
  <si>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</si>
  <si>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</si>
  <si>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</si>
  <si>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</si>
  <si>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</si>
  <si>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</si>
  <si>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</si>
  <si>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</si>
  <si>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</si>
  <si>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</si>
  <si>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</si>
  <si>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</si>
  <si>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</si>
  <si>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</si>
  <si>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</si>
  <si>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</si>
  <si>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</si>
  <si>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</si>
  <si>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</si>
  <si>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</si>
  <si>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</si>
  <si>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</si>
  <si>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</si>
  <si>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</si>
  <si>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</si>
  <si>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</si>
  <si>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</si>
  <si>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</si>
  <si>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</si>
  <si>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</si>
  <si>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</si>
  <si>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</si>
  <si>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</si>
  <si>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</si>
  <si>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</si>
  <si>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</si>
  <si>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</si>
  <si>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</si>
  <si>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</si>
  <si>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</si>
  <si>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</si>
  <si>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</si>
  <si>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</si>
  <si>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</si>
  <si>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</si>
  <si>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</si>
  <si>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</si>
  <si>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</si>
  <si>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</si>
  <si>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</si>
  <si>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</si>
  <si>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</si>
  <si>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</si>
  <si>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</si>
  <si>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</si>
  <si>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</si>
  <si>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</si>
  <si>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</si>
  <si>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</si>
  <si>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</si>
  <si>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</si>
  <si>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</si>
  <si>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</si>
  <si>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</si>
  <si>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</si>
  <si>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</si>
  <si>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</si>
  <si>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</si>
  <si>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</si>
  <si>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</si>
  <si>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</si>
  <si>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</si>
  <si>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</si>
  <si>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</si>
  <si>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</si>
  <si>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</si>
  <si>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</si>
  <si>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</si>
  <si>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</si>
  <si>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</si>
  <si>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</si>
  <si>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</si>
  <si>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</si>
  <si>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</si>
  <si>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</si>
  <si>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</si>
  <si>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</si>
  <si>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</si>
  <si>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</si>
  <si>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</si>
  <si>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</si>
  <si>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</si>
  <si>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</si>
  <si>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</si>
  <si>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</si>
  <si>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</si>
  <si>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</si>
  <si>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</si>
  <si>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</si>
  <si>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</si>
  <si>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</si>
  <si>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</si>
  <si>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</si>
  <si>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</si>
  <si>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</si>
  <si>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</si>
  <si>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</si>
  <si>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</si>
  <si>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</si>
  <si>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</si>
  <si>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</si>
  <si>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</si>
  <si>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</si>
  <si>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</si>
  <si>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</si>
  <si>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</si>
  <si>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</si>
  <si>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</si>
  <si>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</si>
  <si>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</si>
  <si>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</si>
  <si>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</si>
  <si>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</si>
  <si>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</si>
  <si>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</si>
  <si>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</si>
  <si>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</si>
  <si>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</si>
  <si>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</si>
  <si>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</si>
  <si>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</si>
  <si>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</si>
  <si>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</si>
  <si>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</si>
  <si>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</si>
  <si>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</si>
  <si>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</si>
  <si>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</si>
  <si>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</si>
  <si>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</si>
  <si>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</si>
  <si>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</si>
  <si>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</si>
  <si>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</si>
  <si>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</si>
  <si>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</si>
  <si>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</si>
  <si>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</si>
  <si>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</si>
  <si>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</si>
  <si>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</si>
  <si>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</si>
  <si>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</si>
  <si>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</si>
  <si>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</si>
  <si>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</si>
  <si>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</si>
  <si>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</si>
  <si>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</si>
  <si>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</si>
  <si>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</si>
  <si>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</si>
  <si>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</si>
  <si>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</si>
  <si>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</si>
  <si>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</si>
  <si>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</si>
  <si>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</si>
  <si>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</si>
  <si>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</si>
  <si>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</si>
  <si>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</si>
  <si>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</si>
  <si>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</si>
  <si>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</si>
  <si>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</si>
  <si>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</si>
  <si>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</si>
  <si>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</si>
  <si>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</si>
  <si>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</si>
  <si>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</si>
  <si>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</si>
  <si>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</si>
  <si>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</si>
  <si>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</si>
  <si>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</si>
  <si>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</si>
  <si>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</si>
  <si>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</si>
  <si>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</si>
  <si>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</si>
  <si>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</si>
  <si>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</si>
  <si>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</si>
  <si>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</si>
  <si>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</si>
  <si>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</si>
  <si>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</si>
  <si>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</si>
  <si>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</si>
  <si>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</si>
  <si>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</si>
  <si>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</si>
  <si>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</si>
  <si>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</si>
  <si>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</si>
  <si>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</si>
  <si>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</si>
  <si>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</si>
  <si>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</si>
  <si>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</si>
  <si>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</si>
  <si>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</si>
  <si>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</si>
  <si>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</si>
  <si>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</si>
  <si>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</si>
  <si>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</si>
  <si>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</si>
  <si>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</si>
  <si>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</si>
  <si>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</si>
  <si>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</si>
  <si>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</si>
  <si>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</si>
  <si>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</si>
  <si>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</si>
  <si>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</si>
  <si>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</si>
  <si>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</si>
  <si>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</si>
  <si>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</si>
  <si>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</si>
  <si>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</si>
  <si>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</si>
  <si>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</si>
  <si>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</si>
  <si>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</si>
  <si>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</si>
  <si>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</si>
  <si>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</si>
  <si>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</si>
  <si>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</si>
  <si>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</si>
  <si>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</si>
  <si>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</si>
  <si>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</si>
  <si>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</si>
  <si>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</si>
  <si>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</si>
  <si>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</si>
  <si>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</si>
  <si>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</si>
  <si>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</si>
  <si>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</si>
  <si>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</si>
  <si>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</si>
  <si>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</si>
  <si>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</si>
  <si>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</si>
  <si>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</si>
  <si>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</si>
  <si>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</si>
  <si>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</si>
  <si>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</si>
  <si>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</si>
  <si>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</si>
  <si>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</si>
  <si>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</si>
  <si>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</si>
  <si>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</si>
  <si>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</si>
  <si>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</si>
  <si>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</si>
  <si>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</si>
  <si>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</si>
  <si>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</si>
  <si>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</si>
  <si>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</si>
  <si>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</si>
  <si>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</si>
  <si>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</si>
  <si>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</si>
  <si>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</si>
  <si>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</si>
  <si>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</si>
  <si>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</si>
  <si>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</si>
  <si>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</si>
  <si>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</si>
  <si>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</si>
  <si>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</si>
  <si>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</si>
  <si>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</si>
  <si>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</si>
  <si>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</si>
  <si>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</si>
  <si>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</si>
  <si>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</si>
  <si>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</si>
  <si>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</si>
  <si>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</si>
  <si>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</si>
  <si>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</si>
  <si>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</si>
  <si>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</si>
  <si>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</si>
  <si>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</si>
  <si>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</si>
  <si>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</si>
  <si>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</si>
  <si>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</si>
  <si>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</si>
  <si>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</si>
  <si>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</si>
  <si>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</si>
  <si>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</si>
  <si>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</si>
  <si>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</si>
  <si>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</si>
  <si>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</si>
  <si>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</si>
  <si>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</si>
  <si>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</si>
  <si>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</si>
  <si>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</si>
  <si>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</si>
  <si>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</si>
  <si>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</si>
  <si>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</si>
  <si>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</si>
  <si>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</si>
  <si>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</si>
  <si>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</si>
  <si>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</si>
  <si>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</si>
  <si>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</si>
  <si>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</si>
  <si>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</si>
  <si>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</si>
  <si>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</si>
  <si>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</si>
  <si>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</si>
  <si>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</si>
  <si>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</si>
  <si>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</si>
  <si>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</si>
  <si>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</si>
  <si>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</si>
  <si>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</si>
  <si>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</si>
  <si>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</si>
  <si>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</si>
  <si>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</si>
  <si>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</si>
  <si>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</si>
  <si>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</si>
  <si>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</si>
  <si>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</si>
  <si>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</si>
  <si>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</si>
  <si>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</si>
  <si>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</si>
  <si>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</si>
  <si>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</si>
  <si>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</si>
  <si>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</si>
  <si>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</si>
  <si>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</si>
  <si>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</si>
  <si>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</si>
  <si>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</si>
  <si>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</si>
  <si>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</si>
  <si>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</si>
  <si>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</si>
  <si>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</si>
  <si>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</si>
  <si>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</si>
  <si>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</si>
  <si>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</si>
  <si>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</si>
  <si>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</si>
  <si>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</si>
  <si>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</si>
  <si>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</si>
  <si>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</si>
  <si>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</si>
  <si>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</si>
  <si>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</si>
  <si>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</si>
  <si>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</si>
  <si>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</si>
  <si>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</si>
  <si>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</si>
  <si>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</si>
  <si>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</si>
  <si>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</si>
  <si>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</si>
  <si>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</si>
  <si>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</si>
  <si>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</si>
  <si>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</si>
  <si>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</si>
  <si>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</si>
  <si>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</si>
  <si>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</si>
  <si>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</si>
  <si>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</si>
  <si>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</si>
  <si>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</si>
  <si>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</si>
  <si>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</si>
  <si>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</si>
  <si>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</si>
  <si>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</si>
  <si>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</si>
  <si>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</si>
  <si>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</si>
  <si>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</si>
  <si>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</si>
  <si>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</si>
  <si>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</si>
  <si>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</si>
  <si>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</si>
  <si>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</si>
  <si>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</si>
  <si>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</si>
  <si>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</si>
  <si>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</si>
  <si>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</si>
  <si>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</si>
  <si>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</si>
  <si>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</si>
  <si>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</si>
  <si>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</si>
  <si>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</si>
  <si>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</si>
  <si>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</si>
  <si>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</si>
  <si>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</si>
  <si>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</si>
  <si>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</si>
  <si>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</si>
  <si>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</si>
  <si>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</si>
  <si>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</si>
  <si>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</si>
  <si>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</si>
  <si>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</si>
  <si>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</si>
  <si>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</si>
  <si>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</si>
  <si>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</si>
  <si>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</si>
  <si>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</si>
  <si>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</si>
  <si>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</si>
  <si>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</si>
  <si>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</si>
  <si>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</si>
  <si>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</si>
  <si>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</si>
  <si>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</si>
  <si>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</si>
  <si>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</si>
  <si>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</si>
  <si>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</si>
  <si>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</si>
  <si>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</si>
  <si>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</si>
  <si>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</si>
  <si>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</si>
  <si>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</si>
  <si>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</si>
  <si>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</si>
  <si>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</si>
  <si>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</si>
  <si>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</si>
  <si>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</si>
  <si>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</si>
  <si>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</si>
  <si>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</si>
  <si>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</si>
  <si>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</si>
  <si>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</si>
  <si>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</si>
  <si>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</si>
  <si>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</si>
  <si>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</si>
  <si>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</si>
  <si>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</si>
  <si>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</si>
  <si>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</si>
  <si>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</si>
  <si>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</si>
  <si>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</si>
  <si>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</si>
  <si>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</si>
  <si>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</si>
  <si>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</si>
  <si>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</si>
  <si>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</si>
  <si>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</si>
  <si>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</si>
  <si>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</si>
  <si>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</si>
  <si>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</si>
  <si>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</si>
  <si>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</si>
  <si>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</si>
  <si>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</si>
  <si>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</si>
  <si>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</si>
  <si>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</si>
  <si>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</si>
  <si>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</si>
  <si>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</si>
  <si>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</si>
  <si>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</si>
  <si>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</si>
  <si>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</si>
  <si>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</si>
  <si>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</si>
  <si>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</si>
  <si>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</si>
  <si>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</si>
  <si>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</si>
  <si>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</si>
  <si>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</si>
  <si>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</si>
  <si>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</si>
  <si>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</si>
  <si>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</si>
  <si>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</si>
  <si>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</si>
  <si>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</si>
  <si>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</si>
  <si>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</si>
  <si>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</si>
  <si>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</si>
  <si>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</si>
  <si>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</si>
  <si>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</si>
  <si>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</si>
  <si>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</si>
  <si>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</si>
  <si>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</si>
  <si>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</si>
  <si>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</si>
  <si>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</si>
  <si>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</si>
  <si>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</si>
  <si>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</si>
  <si>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</si>
  <si>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</si>
  <si>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</si>
  <si>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</si>
  <si>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</si>
  <si>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</si>
  <si>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</si>
  <si>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</si>
  <si>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</si>
  <si>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</si>
  <si>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</si>
  <si>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</si>
  <si>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</si>
  <si>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</si>
  <si>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</si>
  <si>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</si>
  <si>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</si>
  <si>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</si>
  <si>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</si>
  <si>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</si>
  <si>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</si>
  <si>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</si>
  <si>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</si>
  <si>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</si>
  <si>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</si>
  <si>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</si>
  <si>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</si>
  <si>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</si>
  <si>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</si>
  <si>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</si>
  <si>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</si>
  <si>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</si>
  <si>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</si>
  <si>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</si>
  <si>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</si>
  <si>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</si>
  <si>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</si>
  <si>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</si>
  <si>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</si>
  <si>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</si>
  <si>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</si>
  <si>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</si>
  <si>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</si>
  <si>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</si>
  <si>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</si>
  <si>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</si>
  <si>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</si>
  <si>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</si>
  <si>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</si>
  <si>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</si>
  <si>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</si>
  <si>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</si>
  <si>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</si>
  <si>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</si>
  <si>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</si>
  <si>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</si>
  <si>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</si>
  <si>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</si>
  <si>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</si>
  <si>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</si>
  <si>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</si>
  <si>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</si>
  <si>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</si>
  <si>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</si>
  <si>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</si>
  <si>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</si>
  <si>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</si>
  <si>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</si>
  <si>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</si>
  <si>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</si>
  <si>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</si>
  <si>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</si>
  <si>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</si>
  <si>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</si>
  <si>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</si>
  <si>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</si>
  <si>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</si>
  <si>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</si>
  <si>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</si>
  <si>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</si>
  <si>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</si>
  <si>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</si>
  <si>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</si>
  <si>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</si>
  <si>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</si>
  <si>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</si>
  <si>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</si>
  <si>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</si>
  <si>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</si>
  <si>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</si>
  <si>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</si>
  <si>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</si>
  <si>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</si>
  <si>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</si>
  <si>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</si>
  <si>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</si>
  <si>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</si>
  <si>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</si>
  <si>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</si>
  <si>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</si>
  <si>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</si>
  <si>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</si>
  <si>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</si>
  <si>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</si>
  <si>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</si>
  <si>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</si>
  <si>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</si>
  <si>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</si>
  <si>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</si>
  <si>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</si>
  <si>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</si>
  <si>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</si>
  <si>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</si>
  <si>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</si>
  <si>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</si>
  <si>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</si>
  <si>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</si>
  <si>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</si>
  <si>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</si>
  <si>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</si>
  <si>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</si>
  <si>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</si>
  <si>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</si>
  <si>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</si>
  <si>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</si>
  <si>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</si>
  <si>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</si>
  <si>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</si>
  <si>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</si>
  <si>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</si>
  <si>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</si>
  <si>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</si>
  <si>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</si>
  <si>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</si>
  <si>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</si>
  <si>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</si>
  <si>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</si>
  <si>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</si>
  <si>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</si>
  <si>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</si>
  <si>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</si>
  <si>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</si>
  <si>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</si>
  <si>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</si>
  <si>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</si>
  <si>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</si>
  <si>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</si>
  <si>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</si>
  <si>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</si>
  <si>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</si>
  <si>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</si>
  <si>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</si>
  <si>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</si>
  <si>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</si>
  <si>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</si>
  <si>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</si>
  <si>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</si>
  <si>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</si>
  <si>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</si>
  <si>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</si>
  <si>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</si>
  <si>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</si>
  <si>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</si>
  <si>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</si>
  <si>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</si>
  <si>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</si>
  <si>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</si>
  <si>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</si>
  <si>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</si>
  <si>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</si>
  <si>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</si>
  <si>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</si>
  <si>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</si>
  <si>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</si>
  <si>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</si>
  <si>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</si>
  <si>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</si>
  <si>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</si>
  <si>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</si>
  <si>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</si>
  <si>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</si>
  <si>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</si>
  <si>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</si>
  <si>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</si>
  <si>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</si>
  <si>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</si>
  <si>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</si>
  <si>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</si>
  <si>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</si>
  <si>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</si>
  <si>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</si>
  <si>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</si>
  <si>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</si>
  <si>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</si>
  <si>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</si>
  <si>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</si>
  <si>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</si>
  <si>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</si>
  <si>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</si>
  <si>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</si>
  <si>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</si>
  <si>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</si>
  <si>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</si>
  <si>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</si>
  <si>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</si>
  <si>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</si>
  <si>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</si>
  <si>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</si>
  <si>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</si>
  <si>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</si>
  <si>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</si>
  <si>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</si>
  <si>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</si>
  <si>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</si>
  <si>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</si>
  <si>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</si>
  <si>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</si>
  <si>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</si>
  <si>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</si>
  <si>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</si>
  <si>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</si>
  <si>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</si>
  <si>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</si>
  <si>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</si>
  <si>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</si>
  <si>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</si>
  <si>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</si>
  <si>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</si>
  <si>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</si>
  <si>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</si>
  <si>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</si>
  <si>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</si>
  <si>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</si>
  <si>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</si>
  <si>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</si>
  <si>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</si>
  <si>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</si>
  <si>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</si>
  <si>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</si>
  <si>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</si>
  <si>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</si>
  <si>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</si>
  <si>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</si>
  <si>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</si>
  <si>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</si>
  <si>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</si>
  <si>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</si>
  <si>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</si>
  <si>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</si>
  <si>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</si>
  <si>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</si>
  <si>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</si>
  <si>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</si>
  <si>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</si>
  <si>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</si>
  <si>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</si>
  <si>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</si>
  <si>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</si>
  <si>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</si>
  <si>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</si>
  <si>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</si>
  <si>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</si>
  <si>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</si>
  <si>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</si>
  <si>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</si>
  <si>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</si>
  <si>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</si>
  <si>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</si>
  <si>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</si>
  <si>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</si>
  <si>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</si>
  <si>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</si>
  <si>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</si>
  <si>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</si>
  <si>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</si>
  <si>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</si>
  <si>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</si>
  <si>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</si>
  <si>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</si>
  <si>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</si>
  <si>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</si>
  <si>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</si>
  <si>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</si>
  <si>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</si>
  <si>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</si>
  <si>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</si>
  <si>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</si>
  <si>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</si>
  <si>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</si>
  <si>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</si>
  <si>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</si>
  <si>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</si>
  <si>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</si>
  <si>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</si>
  <si>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</si>
  <si>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</si>
  <si>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</si>
  <si>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</si>
  <si>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</si>
  <si>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</si>
  <si>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</si>
  <si>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</si>
  <si>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</si>
  <si>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</si>
  <si>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</si>
  <si>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</si>
  <si>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</si>
  <si>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</si>
  <si>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</si>
  <si>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</si>
  <si>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</si>
  <si>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</si>
  <si>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</si>
  <si>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</si>
  <si>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</si>
  <si>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</si>
  <si>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</si>
  <si>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</si>
  <si>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</si>
  <si>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</si>
  <si>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</si>
  <si>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</si>
  <si>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</si>
  <si>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</si>
  <si>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</si>
  <si>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</si>
  <si>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</si>
  <si>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</si>
  <si>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</si>
  <si>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</si>
  <si>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</si>
  <si>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</si>
  <si>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</si>
  <si>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</si>
  <si>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</si>
  <si>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</si>
  <si>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</si>
  <si>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</si>
  <si>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</si>
  <si>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</si>
  <si>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</si>
  <si>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</si>
  <si>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</si>
  <si>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</si>
  <si>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</si>
  <si>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</si>
  <si>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</si>
  <si>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</si>
  <si>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</si>
  <si>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</si>
  <si>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</si>
  <si>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</si>
  <si>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</si>
  <si>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</si>
  <si>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</si>
  <si>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</si>
  <si>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</si>
  <si>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</si>
  <si>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</si>
  <si>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</si>
  <si>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</si>
  <si>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</si>
  <si>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</si>
  <si>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</si>
  <si>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</si>
  <si>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</si>
  <si>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</si>
  <si>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</si>
  <si>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</si>
  <si>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</si>
  <si>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</si>
  <si>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</si>
  <si>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</si>
  <si>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</si>
  <si>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</si>
  <si>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</si>
  <si>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</si>
  <si>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</si>
  <si>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</si>
  <si>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</si>
  <si>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</si>
  <si>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</si>
  <si>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</si>
  <si>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</si>
  <si>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</si>
  <si>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</si>
  <si>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</si>
  <si>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</si>
  <si>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</si>
  <si>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</si>
  <si>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</si>
  <si>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</si>
  <si>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</si>
  <si>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</si>
  <si>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</si>
  <si>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</si>
  <si>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</si>
  <si>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</si>
  <si>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</si>
  <si>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</si>
  <si>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</si>
  <si>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</si>
  <si>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</si>
  <si>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</si>
  <si>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</si>
  <si>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</si>
  <si>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</si>
  <si>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</si>
  <si>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</si>
  <si>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</si>
  <si>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</si>
  <si>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</si>
  <si>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</si>
  <si>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</si>
  <si>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</si>
  <si>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</si>
  <si>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</si>
  <si>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</si>
  <si>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</si>
  <si>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</si>
  <si>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</si>
  <si>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</si>
  <si>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</si>
  <si>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</si>
  <si>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</si>
  <si>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</si>
  <si>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</si>
  <si>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</si>
  <si>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</si>
  <si>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</si>
  <si>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</si>
  <si>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</si>
  <si>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</si>
  <si>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</si>
  <si>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</si>
  <si>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</si>
  <si>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</si>
  <si>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</si>
  <si>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</si>
  <si>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</si>
  <si>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</si>
  <si>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</si>
  <si>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</si>
  <si>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</si>
  <si>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</si>
  <si>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</si>
  <si>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</si>
  <si>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</si>
  <si>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</si>
  <si>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</si>
  <si>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</si>
  <si>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</si>
  <si>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</si>
  <si>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</si>
  <si>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</si>
  <si>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</si>
  <si>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</si>
  <si>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</si>
  <si>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</si>
  <si>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</si>
  <si>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</si>
  <si>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</si>
  <si>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</si>
  <si>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</si>
  <si>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</si>
  <si>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</si>
  <si>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</si>
  <si>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</si>
  <si>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</si>
  <si>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</si>
  <si>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</si>
  <si>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</si>
  <si>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</si>
  <si>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</si>
  <si>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</si>
  <si>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</si>
  <si>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</si>
  <si>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</si>
  <si>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</si>
  <si>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</si>
  <si>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</si>
  <si>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</si>
  <si>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</si>
  <si>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</si>
  <si>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</si>
  <si>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</si>
  <si>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</si>
  <si>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</si>
  <si>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</si>
  <si>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</si>
  <si>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</si>
  <si>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</si>
  <si>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</si>
  <si>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</si>
  <si>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</si>
  <si>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</si>
  <si>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</si>
  <si>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</si>
  <si>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</si>
  <si>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</si>
  <si>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</si>
  <si>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</si>
  <si>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</si>
  <si>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</si>
  <si>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</si>
  <si>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</si>
  <si>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</si>
  <si>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</si>
  <si>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</si>
  <si>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</si>
  <si>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</si>
  <si>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</si>
  <si>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</si>
  <si>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</si>
  <si>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</si>
  <si>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</si>
  <si>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</si>
  <si>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</si>
  <si>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</si>
  <si>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</si>
  <si>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</si>
  <si>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</si>
  <si>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</si>
  <si>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</si>
  <si>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</si>
  <si>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</si>
  <si>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</si>
  <si>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</si>
  <si>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</si>
  <si>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</si>
  <si>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</si>
  <si>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</si>
  <si>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</si>
  <si>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</si>
  <si>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</si>
  <si>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</si>
  <si>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</si>
  <si>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</si>
  <si>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</si>
  <si>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</si>
  <si>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</si>
  <si>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</si>
  <si>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</si>
  <si>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</si>
  <si>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</si>
  <si>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</si>
  <si>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</si>
  <si>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</si>
  <si>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</si>
  <si>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</si>
  <si>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</si>
  <si>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</si>
  <si>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</si>
  <si>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</si>
  <si>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</si>
  <si>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</si>
  <si>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</si>
  <si>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</si>
  <si>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</si>
  <si>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</si>
  <si>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</si>
  <si>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</si>
  <si>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</si>
  <si>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</si>
  <si>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</si>
  <si>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</si>
  <si>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</si>
  <si>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</si>
  <si>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</si>
  <si>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</si>
  <si>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</si>
  <si>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</si>
  <si>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</si>
  <si>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</si>
  <si>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</si>
  <si>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</si>
  <si>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</si>
  <si>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</si>
  <si>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</si>
  <si>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</si>
  <si>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</si>
  <si>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</si>
  <si>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</si>
  <si>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</si>
  <si>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</si>
  <si>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</si>
  <si>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</si>
  <si>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</si>
  <si>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</si>
  <si>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</si>
  <si>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</si>
  <si>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</si>
  <si>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</si>
  <si>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</si>
  <si>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</si>
  <si>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</si>
  <si>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</si>
  <si>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</si>
  <si>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</si>
  <si>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</si>
  <si>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</si>
  <si>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</si>
  <si>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</si>
  <si>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</si>
  <si>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</si>
  <si>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</si>
  <si>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</si>
  <si>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</si>
  <si>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</si>
  <si>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</si>
  <si>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</si>
  <si>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</si>
  <si>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</si>
  <si>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</si>
  <si>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</si>
  <si>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</si>
  <si>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</si>
  <si>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</si>
  <si>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</si>
  <si>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</si>
  <si>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</si>
  <si>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</si>
  <si>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</si>
  <si>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</si>
  <si>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</si>
  <si>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</si>
  <si>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</si>
  <si>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</si>
  <si>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</si>
  <si>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</si>
  <si>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</si>
  <si>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</si>
  <si>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</si>
  <si>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</si>
  <si>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</si>
  <si>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</si>
  <si>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</si>
  <si>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</si>
  <si>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</si>
  <si>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</si>
  <si>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</si>
  <si>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</si>
  <si>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</si>
  <si>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</si>
  <si>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</si>
  <si>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</si>
  <si>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</si>
  <si>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</si>
  <si>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</si>
  <si>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</si>
  <si>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</si>
  <si>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</si>
  <si>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</si>
  <si>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</si>
  <si>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</si>
  <si>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</si>
  <si>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</si>
  <si>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</si>
  <si>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</si>
  <si>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</si>
  <si>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</si>
  <si>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</si>
  <si>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</si>
  <si>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</si>
  <si>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</si>
  <si>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</si>
  <si>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</si>
  <si>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</si>
  <si>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</si>
  <si>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</si>
  <si>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</si>
  <si>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</si>
  <si>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</si>
  <si>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</si>
  <si>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</si>
  <si>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</si>
  <si>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</si>
  <si>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</si>
  <si>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</si>
  <si>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</si>
  <si>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</si>
  <si>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</si>
  <si>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</si>
  <si>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</si>
  <si>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</si>
  <si>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</si>
  <si>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</si>
  <si>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</si>
  <si>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</si>
  <si>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</si>
  <si>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</si>
  <si>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</si>
  <si>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</si>
  <si>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</si>
  <si>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</si>
  <si>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</si>
  <si>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</si>
  <si>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</si>
  <si>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</si>
  <si>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</si>
  <si>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</si>
  <si>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</si>
  <si>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</si>
  <si>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</si>
  <si>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</si>
  <si>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</si>
  <si>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</si>
  <si>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</si>
  <si>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</si>
  <si>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</si>
  <si>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</si>
  <si>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</si>
  <si>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</si>
  <si>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</si>
  <si>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</si>
  <si>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</si>
  <si>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</si>
  <si>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</si>
  <si>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</si>
  <si>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</si>
  <si>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</si>
  <si>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</si>
  <si>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</si>
  <si>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</si>
  <si>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</si>
  <si>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</si>
  <si>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</si>
  <si>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</si>
  <si>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</si>
  <si>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</si>
  <si>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</si>
  <si>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</si>
  <si>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</si>
  <si>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</si>
  <si>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</si>
  <si>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</si>
  <si>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</si>
  <si>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</si>
  <si>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</si>
  <si>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</si>
  <si>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</si>
  <si>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</si>
  <si>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</si>
  <si>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</si>
  <si>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</si>
  <si>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</si>
  <si>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</si>
  <si>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</si>
  <si>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</si>
  <si>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</si>
  <si>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</si>
  <si>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</si>
  <si>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</si>
  <si>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</si>
  <si>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</si>
  <si>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</si>
  <si>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</si>
  <si>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</si>
  <si>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</si>
  <si>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</si>
  <si>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</si>
  <si>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</si>
  <si>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</si>
  <si>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</si>
  <si>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</si>
  <si>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</si>
  <si>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</si>
  <si>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</si>
  <si>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</si>
  <si>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</si>
  <si>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</si>
  <si>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</si>
  <si>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</si>
  <si>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</si>
  <si>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</si>
  <si>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</si>
  <si>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</si>
  <si>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</si>
  <si>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</si>
  <si>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</si>
  <si>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</si>
  <si>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</si>
  <si>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</si>
  <si>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</si>
  <si>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</si>
  <si>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</si>
  <si>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</si>
  <si>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</si>
  <si>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</si>
  <si>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</si>
  <si>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</si>
  <si>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</si>
  <si>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</si>
  <si>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</si>
  <si>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</si>
  <si>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</si>
  <si>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</si>
  <si>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</si>
  <si>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</si>
  <si>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</si>
  <si>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</si>
  <si>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</si>
  <si>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</si>
  <si>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</si>
  <si>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</si>
  <si>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</si>
  <si>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</si>
  <si>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</si>
  <si>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</si>
  <si>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</si>
  <si>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</si>
  <si>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</si>
  <si>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</si>
  <si>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</si>
  <si>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</si>
  <si>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</si>
  <si>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</si>
  <si>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</si>
  <si>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</si>
  <si>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</si>
  <si>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</si>
  <si>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</si>
  <si>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</si>
  <si>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</si>
  <si>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</si>
  <si>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</si>
  <si>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</si>
  <si>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</si>
  <si>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</si>
  <si>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</si>
  <si>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</si>
  <si>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</si>
  <si>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</si>
  <si>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</si>
  <si>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</si>
  <si>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</si>
  <si>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</si>
  <si>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</si>
  <si>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</si>
  <si>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</si>
  <si>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</si>
  <si>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</si>
  <si>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</si>
  <si>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</si>
  <si>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</si>
  <si>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</si>
  <si>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</si>
  <si>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</si>
  <si>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</si>
  <si>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</si>
  <si>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</si>
  <si>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</si>
  <si>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</si>
  <si>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</si>
  <si>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</si>
  <si>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</si>
  <si>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</si>
  <si>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</si>
  <si>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</si>
  <si>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</si>
  <si>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</si>
  <si>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</si>
  <si>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</si>
  <si>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</si>
  <si>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</si>
  <si>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</si>
  <si>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</si>
  <si>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</si>
  <si>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</si>
  <si>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</si>
  <si>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</si>
  <si>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</si>
  <si>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</si>
  <si>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</si>
  <si>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</si>
  <si>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</si>
  <si>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</si>
  <si>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</si>
  <si>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</si>
  <si>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</si>
  <si>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</si>
  <si>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</si>
  <si>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</si>
  <si>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</si>
  <si>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</si>
  <si>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</si>
  <si>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</si>
  <si>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</si>
  <si>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</si>
  <si>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</si>
  <si>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</si>
  <si>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</si>
  <si>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</si>
  <si>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</si>
  <si>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</si>
  <si>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</si>
  <si>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</si>
  <si>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</si>
  <si>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</si>
  <si>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</si>
  <si>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</si>
  <si>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</si>
  <si>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</si>
  <si>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</si>
  <si>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</si>
  <si>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</si>
  <si>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</si>
  <si>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</si>
  <si>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</si>
  <si>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</si>
  <si>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</si>
  <si>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</si>
  <si>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</si>
  <si>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</si>
  <si>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</si>
  <si>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</si>
  <si>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</si>
  <si>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</si>
  <si>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</si>
  <si>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</si>
  <si>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</si>
  <si>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</si>
  <si>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</si>
  <si>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</si>
  <si>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</si>
  <si>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</si>
  <si>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</si>
  <si>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</si>
  <si>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</si>
  <si>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</si>
  <si>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</si>
  <si>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</si>
  <si>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</si>
  <si>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</si>
  <si>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</si>
  <si>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</si>
  <si>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</si>
  <si>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</si>
  <si>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</si>
  <si>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</si>
  <si>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</si>
  <si>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</si>
  <si>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</si>
  <si>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</si>
  <si>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</si>
  <si>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</si>
  <si>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</si>
  <si>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</si>
  <si>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</si>
  <si>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</si>
  <si>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</si>
  <si>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</si>
  <si>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</si>
  <si>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</si>
  <si>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</si>
  <si>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</si>
  <si>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</si>
  <si>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</si>
  <si>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</si>
  <si>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</si>
  <si>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</si>
  <si>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</si>
  <si>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</si>
  <si>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</si>
  <si>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</si>
  <si>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</si>
  <si>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</si>
  <si>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</si>
  <si>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</si>
  <si>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</si>
  <si>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</si>
  <si>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</si>
  <si>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</si>
  <si>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</si>
  <si>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</si>
  <si>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</si>
  <si>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</si>
  <si>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</si>
  <si>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</si>
  <si>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</si>
  <si>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</si>
  <si>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</si>
  <si>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</si>
  <si>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</si>
  <si>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</si>
  <si>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</si>
  <si>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</si>
  <si>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</si>
  <si>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</si>
  <si>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</si>
  <si>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</si>
  <si>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</si>
  <si>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</si>
  <si>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</si>
  <si>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</si>
  <si>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</si>
  <si>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</si>
  <si>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</si>
  <si>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</si>
  <si>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</si>
  <si>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</si>
  <si>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</si>
  <si>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</si>
  <si>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</si>
  <si>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</si>
  <si>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</si>
  <si>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</si>
  <si>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</si>
  <si>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</si>
  <si>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</si>
  <si>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</si>
  <si>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</si>
  <si>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</si>
  <si>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</si>
  <si>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</si>
  <si>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</si>
  <si>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</si>
  <si>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</si>
  <si>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</si>
  <si>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</si>
  <si>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</si>
  <si>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</si>
  <si>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</si>
  <si>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</si>
  <si>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</si>
  <si>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</si>
  <si>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</si>
  <si>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</si>
  <si>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</si>
  <si>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</si>
  <si>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</si>
  <si>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</si>
  <si>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</si>
  <si>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</si>
  <si>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</si>
  <si>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</si>
  <si>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</si>
  <si>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</si>
  <si>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</si>
  <si>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</si>
  <si>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</si>
  <si>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</si>
  <si>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</si>
  <si>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</si>
  <si>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</si>
  <si>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</si>
  <si>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</si>
  <si>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</si>
  <si>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</si>
  <si>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</si>
  <si>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</si>
  <si>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</si>
  <si>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</si>
  <si>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</si>
  <si>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</si>
  <si>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</si>
  <si>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</si>
  <si>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</si>
  <si>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</si>
  <si>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</si>
  <si>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</si>
  <si>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</si>
  <si>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</si>
  <si>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</si>
  <si>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</si>
  <si>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</si>
  <si>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</si>
  <si>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</si>
  <si>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</si>
  <si>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</si>
  <si>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</si>
  <si>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</si>
  <si>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</si>
  <si>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</si>
  <si>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</si>
  <si>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</si>
  <si>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</si>
  <si>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</si>
  <si>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</si>
  <si>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</si>
  <si>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</si>
  <si>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</si>
  <si>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</si>
  <si>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</si>
  <si>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</si>
  <si>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</si>
  <si>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</si>
  <si>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</si>
  <si>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</si>
  <si>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</si>
  <si>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</si>
  <si>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</si>
  <si>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</si>
  <si>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</si>
  <si>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</si>
  <si>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</si>
  <si>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</si>
  <si>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</si>
  <si>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</si>
  <si>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</si>
  <si>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</si>
  <si>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</si>
  <si>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</si>
  <si>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</si>
  <si>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</si>
  <si>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</si>
  <si>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</si>
  <si>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</si>
  <si>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</si>
  <si>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</si>
  <si>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</si>
  <si>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</si>
  <si>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</si>
  <si>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</si>
  <si>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</si>
  <si>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</si>
  <si>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</si>
  <si>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</si>
  <si>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</si>
  <si>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</si>
  <si>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</si>
  <si>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</si>
  <si>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</si>
  <si>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</si>
  <si>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</si>
  <si>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</si>
  <si>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</si>
  <si>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</si>
  <si>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</si>
  <si>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</si>
  <si>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</si>
  <si>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</si>
  <si>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</si>
  <si>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</si>
  <si>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</si>
  <si>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</si>
  <si>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</si>
  <si>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</si>
  <si>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</si>
  <si>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</si>
  <si>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</si>
  <si>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</si>
  <si>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</si>
  <si>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</si>
  <si>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</si>
  <si>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</si>
  <si>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</si>
  <si>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</si>
  <si>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</si>
  <si>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</si>
  <si>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</si>
  <si>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</si>
  <si>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</si>
  <si>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</si>
  <si>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</si>
  <si>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</si>
  <si>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</si>
  <si>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</si>
  <si>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</si>
  <si>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</si>
  <si>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</si>
  <si>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</si>
  <si>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</si>
  <si>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</si>
  <si>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</si>
  <si>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</si>
  <si>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</si>
  <si>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</si>
  <si>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</si>
  <si>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</si>
  <si>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</si>
  <si>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</si>
  <si>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</si>
  <si>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</si>
  <si>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</si>
  <si>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</si>
  <si>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</si>
  <si>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</si>
  <si>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</si>
  <si>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</si>
  <si>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</si>
  <si>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</si>
  <si>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</si>
  <si>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</si>
  <si>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</si>
  <si>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</si>
  <si>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</si>
  <si>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</si>
  <si>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</si>
  <si>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</si>
  <si>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</si>
  <si>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</si>
  <si>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</si>
  <si>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</si>
  <si>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</si>
  <si>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</si>
  <si>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</si>
  <si>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</si>
  <si>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</si>
  <si>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</si>
  <si>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</si>
  <si>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</si>
  <si>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</si>
  <si>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</si>
  <si>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</si>
  <si>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</si>
  <si>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</si>
  <si>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</si>
  <si>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</si>
  <si>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</si>
  <si>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</si>
  <si>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</si>
  <si>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</si>
  <si>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</si>
  <si>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</si>
  <si>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</si>
  <si>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</si>
  <si>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</si>
  <si>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</si>
  <si>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</si>
  <si>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</si>
  <si>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</si>
  <si>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</si>
  <si>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</si>
  <si>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</si>
  <si>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</si>
  <si>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</si>
  <si>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</si>
  <si>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</si>
  <si>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</si>
  <si>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</si>
  <si>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</si>
  <si>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</si>
  <si>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</si>
  <si>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</si>
  <si>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</si>
  <si>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</si>
  <si>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</si>
  <si>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</si>
  <si>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</si>
  <si>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</si>
  <si>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</si>
  <si>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</si>
  <si>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</si>
  <si>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</si>
  <si>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</si>
  <si>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</si>
  <si>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</si>
  <si>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</si>
  <si>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</si>
  <si>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</si>
  <si>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</si>
  <si>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</si>
  <si>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</si>
  <si>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</si>
  <si>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</si>
  <si>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</si>
  <si>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</si>
  <si>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</si>
  <si>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</si>
  <si>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</si>
  <si>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</si>
  <si>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</si>
  <si>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</si>
  <si>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</si>
  <si>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</si>
  <si>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</si>
  <si>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</si>
  <si>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</si>
  <si>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</si>
  <si>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</si>
  <si>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</si>
  <si>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</si>
  <si>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</si>
  <si>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</si>
  <si>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</si>
  <si>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</si>
  <si>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</si>
  <si>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</si>
  <si>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</si>
  <si>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</si>
  <si>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</si>
  <si>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</si>
  <si>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</si>
  <si>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</si>
  <si>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</si>
  <si>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</si>
  <si>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</si>
  <si>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</si>
  <si>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</si>
  <si>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</si>
  <si>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</si>
  <si>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</si>
  <si>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</si>
  <si>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</si>
  <si>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</si>
  <si>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</si>
  <si>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</si>
  <si>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</si>
  <si>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</si>
  <si>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</si>
  <si>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</si>
  <si>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</si>
  <si>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</si>
  <si>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</si>
  <si>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</si>
  <si>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</si>
  <si>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</si>
  <si>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</si>
  <si>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</si>
  <si>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</si>
  <si>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</si>
  <si>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</si>
  <si>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</si>
  <si>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</si>
  <si>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</si>
  <si>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</si>
  <si>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</si>
  <si>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</si>
  <si>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</si>
  <si>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</si>
  <si>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</si>
  <si>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</si>
  <si>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</si>
  <si>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</si>
  <si>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</si>
  <si>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</si>
  <si>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</si>
  <si>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</si>
  <si>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</si>
  <si>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</si>
  <si>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</si>
  <si>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</si>
  <si>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</si>
  <si>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</si>
  <si>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</si>
  <si>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</si>
  <si>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</si>
  <si>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</si>
  <si>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</si>
  <si>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</si>
  <si>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</si>
  <si>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</si>
  <si>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</si>
  <si>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</si>
  <si>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</si>
  <si>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</si>
  <si>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</si>
  <si>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</si>
  <si>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</si>
  <si>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</si>
  <si>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</si>
  <si>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</si>
  <si>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</si>
  <si>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</si>
  <si>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</si>
  <si>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</si>
  <si>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</si>
  <si>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</si>
  <si>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</si>
  <si>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</si>
  <si>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</si>
  <si>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</si>
  <si>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</si>
  <si>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</si>
  <si>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</si>
  <si>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</si>
  <si>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</si>
  <si>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</si>
  <si>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</si>
  <si>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</si>
  <si>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</si>
  <si>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</si>
  <si>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</si>
  <si>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</si>
  <si>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</si>
  <si>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</si>
  <si>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</si>
  <si>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</si>
  <si>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</si>
  <si>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</si>
  <si>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</si>
  <si>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</si>
  <si>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</si>
  <si>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</si>
  <si>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</si>
  <si>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</si>
  <si>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</si>
  <si>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</si>
  <si>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</si>
  <si>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</si>
  <si>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</si>
  <si>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</si>
  <si>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</si>
  <si>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</si>
  <si>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</si>
  <si>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</si>
  <si>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</si>
  <si>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</si>
  <si>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</si>
  <si>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</si>
  <si>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</si>
  <si>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</si>
  <si>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</si>
  <si>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</si>
  <si>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</si>
  <si>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</si>
  <si>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</si>
  <si>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</si>
  <si>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</si>
  <si>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</si>
  <si>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</si>
  <si>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</si>
  <si>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</si>
  <si>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</si>
  <si>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</si>
  <si>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</si>
  <si>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</si>
  <si>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</si>
  <si>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</si>
  <si>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</si>
  <si>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</si>
  <si>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</si>
  <si>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</si>
  <si>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</si>
  <si>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</si>
  <si>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</si>
  <si>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</si>
  <si>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</si>
  <si>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</si>
  <si>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</si>
  <si>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</si>
  <si>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</si>
  <si>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</si>
  <si>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</si>
  <si>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</si>
  <si>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</si>
  <si>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</si>
  <si>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</si>
  <si>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</si>
  <si>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</si>
  <si>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</si>
  <si>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</si>
  <si>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</si>
  <si>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</si>
  <si>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</si>
  <si>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</si>
  <si>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</si>
  <si>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</si>
  <si>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</si>
  <si>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</si>
  <si>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</si>
  <si>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</si>
  <si>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</si>
  <si>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</si>
  <si>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</si>
  <si>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</si>
  <si>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</si>
  <si>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</si>
  <si>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</si>
  <si>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</si>
  <si>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</si>
  <si>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</si>
  <si>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</si>
  <si>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</si>
  <si>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</si>
  <si>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</si>
  <si>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</si>
  <si>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</si>
  <si>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</si>
  <si>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</si>
  <si>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</si>
  <si>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</si>
  <si>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</si>
  <si>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</si>
  <si>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</si>
  <si>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</si>
  <si>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</si>
  <si>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</si>
  <si>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</si>
  <si>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</si>
  <si>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</si>
  <si>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</si>
  <si>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</si>
  <si>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</si>
  <si>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</si>
  <si>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</si>
  <si>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</si>
  <si>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</si>
  <si>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</si>
  <si>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</si>
  <si>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</si>
  <si>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</si>
  <si>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</si>
  <si>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</si>
  <si>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</si>
  <si>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</si>
  <si>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</si>
  <si>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</si>
  <si>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</si>
  <si>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</si>
  <si>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</si>
  <si>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</si>
  <si>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</si>
  <si>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</si>
  <si>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</si>
  <si>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</si>
  <si>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</si>
  <si>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</si>
  <si>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</si>
  <si>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</si>
  <si>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</si>
  <si>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</si>
  <si>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</si>
  <si>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</si>
  <si>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</si>
  <si>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</si>
  <si>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</si>
  <si>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</si>
  <si>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</si>
  <si>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</si>
  <si>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</si>
  <si>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</si>
  <si>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</si>
  <si>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</si>
  <si>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</si>
  <si>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</si>
  <si>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</si>
  <si>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</si>
  <si>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</si>
  <si>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</si>
  <si>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</si>
  <si>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</si>
  <si>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</si>
  <si>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</si>
  <si>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</si>
  <si>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</si>
  <si>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</si>
  <si>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</si>
  <si>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</si>
  <si>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</si>
  <si>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</si>
  <si>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</si>
  <si>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</si>
  <si>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</si>
  <si>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</si>
  <si>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</si>
  <si>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</si>
  <si>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</si>
  <si>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</si>
  <si>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</si>
  <si>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</si>
  <si>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</si>
  <si>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</si>
  <si>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</si>
  <si>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</si>
  <si>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</si>
  <si>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</si>
  <si>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</si>
  <si>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</si>
  <si>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</si>
  <si>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</si>
  <si>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</si>
  <si>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</si>
  <si>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</si>
  <si>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</si>
  <si>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</si>
  <si>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</si>
  <si>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</si>
  <si>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</si>
  <si>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</si>
  <si>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</si>
  <si>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</si>
  <si>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</si>
  <si>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</si>
  <si>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</si>
  <si>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</si>
  <si>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</si>
  <si>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</si>
  <si>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</si>
  <si>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</si>
  <si>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</si>
  <si>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</si>
  <si>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</si>
  <si>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</si>
  <si>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</si>
  <si>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</si>
  <si>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</si>
  <si>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</si>
  <si>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</si>
  <si>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</si>
  <si>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</si>
  <si>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</si>
  <si>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</si>
  <si>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</si>
  <si>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</si>
  <si>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</si>
  <si>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</si>
  <si>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</si>
  <si>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</si>
  <si>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</si>
  <si>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</si>
  <si>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</si>
  <si>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</si>
  <si>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</si>
  <si>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</si>
  <si>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</si>
  <si>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</si>
  <si>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</si>
  <si>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</si>
  <si>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</si>
  <si>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</si>
  <si>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</si>
  <si>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</si>
  <si>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</si>
  <si>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</si>
  <si>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</si>
  <si>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</si>
  <si>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</si>
  <si>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</si>
  <si>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</si>
  <si>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</si>
  <si>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</si>
  <si>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</si>
  <si>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</si>
  <si>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</si>
  <si>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</si>
  <si>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</si>
  <si>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</si>
  <si>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</si>
  <si>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</si>
  <si>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</si>
  <si>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</si>
  <si>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</si>
  <si>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</si>
  <si>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</si>
  <si>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</si>
  <si>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</si>
  <si>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</si>
  <si>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</si>
  <si>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</si>
  <si>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</si>
  <si>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</si>
  <si>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</si>
  <si>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</si>
  <si>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</si>
  <si>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</si>
  <si>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</si>
  <si>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</si>
  <si>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</si>
  <si>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</si>
  <si>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</si>
  <si>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</si>
  <si>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</si>
  <si>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</si>
  <si>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</si>
  <si>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</si>
  <si>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</si>
  <si>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</si>
  <si>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</si>
  <si>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</si>
  <si>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</si>
  <si>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</si>
  <si>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</si>
  <si>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</si>
  <si>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</si>
  <si>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</si>
  <si>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</si>
  <si>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</si>
  <si>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</si>
  <si>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</si>
  <si>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</si>
  <si>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</si>
  <si>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</si>
  <si>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</si>
  <si>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</si>
  <si>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</si>
  <si>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</si>
  <si>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</si>
  <si>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</si>
  <si>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</si>
  <si>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</si>
  <si>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</si>
  <si>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</si>
  <si>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</si>
  <si>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</si>
  <si>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</si>
  <si>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</si>
  <si>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</si>
  <si>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</si>
  <si>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</si>
  <si>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</si>
  <si>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</si>
  <si>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</si>
  <si>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</si>
  <si>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</si>
  <si>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</si>
  <si>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</si>
  <si>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</si>
  <si>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</si>
  <si>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</si>
  <si>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</si>
  <si>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</si>
  <si>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</si>
  <si>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</si>
  <si>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</si>
  <si>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</si>
  <si>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</si>
  <si>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</si>
  <si>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</si>
  <si>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</si>
  <si>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</si>
  <si>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</si>
  <si>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</si>
  <si>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</si>
  <si>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</si>
  <si>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</si>
  <si>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</si>
  <si>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</si>
  <si>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</si>
  <si>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</si>
  <si>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</si>
  <si>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</si>
  <si>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</si>
  <si>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</si>
  <si>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</si>
  <si>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</si>
  <si>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</si>
  <si>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</si>
  <si>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</si>
  <si>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</si>
  <si>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</si>
  <si>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</si>
  <si>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</si>
  <si>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</si>
  <si>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</si>
  <si>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</si>
  <si>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</si>
  <si>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</si>
  <si>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</si>
  <si>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</si>
  <si>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</si>
  <si>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</si>
  <si>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</si>
  <si>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</si>
  <si>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</si>
  <si>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</si>
  <si>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</si>
  <si>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</si>
  <si>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</si>
  <si>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</si>
  <si>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</si>
  <si>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</si>
  <si>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</si>
  <si>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</si>
  <si>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</si>
  <si>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</si>
  <si>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</si>
  <si>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</si>
  <si>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</si>
  <si>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</si>
  <si>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</si>
  <si>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</si>
  <si>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</si>
  <si>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</si>
  <si>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</si>
  <si>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</si>
  <si>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</si>
  <si>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</si>
  <si>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</si>
  <si>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</si>
  <si>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</si>
  <si>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</si>
  <si>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</si>
  <si>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</si>
  <si>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</si>
  <si>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</si>
  <si>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</si>
  <si>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</si>
  <si>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</si>
  <si>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</si>
  <si>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</si>
  <si>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</si>
  <si>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</si>
  <si>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</si>
  <si>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</si>
  <si>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</si>
  <si>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</si>
  <si>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</si>
  <si>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</si>
  <si>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</si>
  <si>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</si>
  <si>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</si>
  <si>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</si>
  <si>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</si>
  <si>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</si>
  <si>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</si>
  <si>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</si>
  <si>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</si>
  <si>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</si>
  <si>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</si>
  <si>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</si>
  <si>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</si>
  <si>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</si>
  <si>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</si>
  <si>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</si>
  <si>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</si>
  <si>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</si>
  <si>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</si>
  <si>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</si>
  <si>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</si>
  <si>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</si>
  <si>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</si>
  <si>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</si>
  <si>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</si>
  <si>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</si>
  <si>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</si>
  <si>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</si>
  <si>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</si>
  <si>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</si>
  <si>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</si>
  <si>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</si>
  <si>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</si>
  <si>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</si>
  <si>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</si>
  <si>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</si>
  <si>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</si>
  <si>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</si>
  <si>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</si>
  <si>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</si>
  <si>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</si>
  <si>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</si>
  <si>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</si>
  <si>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</si>
  <si>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</si>
  <si>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</si>
  <si>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</si>
  <si>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</si>
  <si>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</si>
  <si>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</si>
  <si>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</si>
  <si>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</si>
  <si>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</si>
  <si>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</si>
  <si>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</si>
  <si>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</si>
  <si>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</si>
  <si>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</si>
  <si>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</si>
  <si>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</si>
  <si>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</si>
  <si>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</si>
  <si>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</si>
  <si>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</si>
  <si>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</si>
  <si>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</si>
  <si>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</si>
  <si>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</si>
  <si>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</si>
  <si>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</si>
  <si>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</si>
  <si>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</si>
  <si>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</si>
  <si>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</si>
  <si>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</si>
  <si>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</si>
  <si>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</si>
  <si>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</si>
  <si>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</si>
  <si>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</si>
  <si>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</si>
  <si>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</si>
  <si>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</si>
  <si>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</si>
  <si>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</si>
  <si>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</si>
  <si>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</si>
  <si>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</si>
  <si>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</si>
  <si>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</si>
  <si>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</si>
  <si>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</si>
  <si>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</si>
  <si>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</si>
  <si>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</si>
  <si>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</si>
  <si>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</si>
  <si>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</si>
  <si>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</si>
  <si>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</si>
  <si>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</si>
  <si>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</si>
  <si>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</si>
  <si>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</si>
  <si>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</si>
  <si>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</si>
  <si>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</si>
  <si>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</si>
  <si>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</si>
  <si>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</si>
  <si>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</si>
  <si>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</si>
  <si>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</si>
  <si>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</si>
  <si>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</si>
  <si>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</si>
  <si>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</si>
  <si>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</si>
  <si>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</si>
  <si>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</si>
  <si>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</si>
  <si>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</si>
  <si>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</si>
  <si>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</si>
  <si>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</si>
  <si>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</si>
  <si>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</si>
  <si>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</si>
  <si>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</si>
  <si>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</si>
  <si>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</si>
  <si>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</si>
  <si>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</si>
  <si>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</si>
  <si>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</si>
  <si>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</si>
  <si>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</si>
  <si>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</si>
  <si>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</si>
  <si>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</si>
  <si>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</si>
  <si>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</si>
  <si>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</si>
  <si>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</si>
  <si>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</si>
  <si>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</si>
  <si>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</si>
  <si>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</si>
  <si>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</si>
  <si>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</si>
  <si>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</si>
  <si>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</si>
  <si>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</si>
  <si>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</si>
  <si>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</si>
  <si>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</si>
  <si>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</si>
  <si>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</si>
  <si>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</si>
  <si>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</si>
  <si>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</si>
  <si>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</si>
  <si>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</si>
  <si>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</si>
  <si>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</si>
  <si>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</si>
  <si>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</si>
  <si>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</si>
  <si>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</si>
  <si>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</si>
  <si>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</si>
  <si>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</si>
  <si>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</si>
  <si>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</si>
  <si>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</si>
  <si>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</si>
  <si>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</si>
  <si>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</si>
  <si>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</si>
  <si>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</si>
  <si>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</si>
  <si>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</si>
  <si>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</si>
  <si>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</si>
  <si>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</si>
  <si>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</si>
  <si>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</si>
  <si>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</si>
  <si>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</si>
  <si>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</si>
  <si>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</si>
  <si>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</si>
  <si>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</si>
  <si>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</si>
  <si>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</si>
  <si>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</si>
  <si>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</si>
  <si>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</si>
  <si>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</si>
  <si>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</si>
  <si>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</si>
  <si>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</si>
  <si>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</si>
  <si>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</si>
  <si>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</si>
  <si>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</si>
  <si>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</si>
  <si>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</si>
  <si>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</si>
  <si>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</si>
  <si>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</si>
  <si>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</si>
  <si>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</si>
  <si>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</si>
  <si>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</si>
  <si>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</si>
  <si>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</si>
  <si>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</si>
  <si>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</si>
  <si>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</si>
  <si>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</si>
  <si>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</si>
  <si>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</si>
  <si>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</si>
  <si>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</si>
  <si>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</si>
  <si>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</si>
  <si>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</si>
  <si>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</si>
  <si>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</si>
  <si>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</si>
  <si>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</si>
  <si>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</si>
  <si>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</si>
  <si>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</si>
  <si>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</si>
  <si>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</si>
  <si>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</si>
  <si>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</si>
  <si>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</si>
  <si>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</si>
  <si>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</si>
  <si>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</si>
  <si>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</si>
  <si>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</si>
  <si>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</si>
  <si>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</si>
  <si>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</si>
  <si>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</si>
  <si>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</si>
  <si>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</si>
  <si>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</si>
  <si>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</si>
  <si>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</si>
  <si>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</si>
  <si>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</si>
  <si>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</si>
  <si>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</si>
  <si>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</si>
  <si>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</si>
  <si>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</si>
  <si>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</si>
  <si>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</si>
  <si>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</si>
  <si>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</si>
  <si>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</si>
  <si>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</si>
  <si>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</si>
  <si>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</si>
  <si>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</si>
  <si>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</si>
  <si>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</si>
  <si>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</si>
  <si>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</si>
  <si>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</si>
  <si>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</si>
  <si>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</si>
  <si>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</si>
  <si>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</si>
  <si>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</si>
  <si>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</si>
  <si>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</si>
  <si>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</si>
  <si>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</si>
  <si>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</si>
  <si>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</si>
  <si>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</si>
  <si>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</si>
  <si>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</si>
  <si>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</si>
  <si>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</si>
  <si>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</si>
  <si>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</si>
  <si>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</si>
  <si>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</si>
  <si>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</si>
  <si>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</si>
  <si>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</si>
  <si>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</si>
  <si>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</si>
  <si>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</si>
  <si>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</si>
  <si>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</si>
  <si>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</si>
  <si>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</si>
  <si>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</si>
  <si>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</si>
  <si>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</si>
  <si>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</si>
  <si>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</si>
  <si>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</si>
  <si>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</si>
  <si>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</si>
  <si>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</si>
  <si>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</si>
  <si>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</si>
  <si>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</si>
  <si>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</si>
  <si>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</si>
  <si>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</si>
  <si>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</si>
  <si>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</si>
  <si>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</si>
  <si>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</si>
  <si>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</si>
  <si>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</si>
  <si>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</si>
  <si>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</si>
  <si>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</si>
  <si>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</si>
  <si>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</si>
  <si>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</si>
  <si>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</si>
  <si>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</si>
  <si>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</si>
  <si>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</si>
  <si>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</si>
  <si>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</si>
  <si>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</si>
  <si>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</si>
  <si>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</si>
  <si>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</si>
  <si>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</si>
  <si>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</si>
  <si>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</si>
  <si>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</si>
  <si>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</si>
  <si>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</si>
  <si>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</si>
  <si>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</si>
  <si>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</si>
  <si>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</si>
  <si>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</si>
  <si>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</si>
  <si>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</si>
  <si>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</si>
  <si>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</si>
  <si>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</si>
  <si>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</si>
  <si>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</si>
  <si>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</si>
  <si>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</si>
  <si>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</si>
  <si>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</si>
  <si>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</si>
  <si>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</si>
  <si>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</si>
  <si>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</si>
  <si>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</si>
  <si>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</si>
  <si>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</si>
  <si>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</si>
  <si>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</si>
  <si>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</si>
  <si>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</si>
  <si>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</si>
  <si>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</si>
  <si>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</si>
  <si>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</si>
  <si>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</si>
  <si>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</si>
  <si>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</si>
  <si>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</si>
  <si>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</si>
  <si>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</si>
  <si>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</si>
  <si>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</si>
  <si>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</si>
  <si>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</si>
  <si>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</si>
  <si>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</si>
  <si>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</si>
  <si>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</si>
  <si>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</si>
  <si>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</si>
  <si>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</si>
  <si>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</si>
  <si>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</si>
  <si>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</si>
  <si>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</si>
  <si>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</si>
  <si>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</si>
  <si>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</si>
  <si>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</si>
  <si>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</si>
  <si>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</si>
  <si>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</si>
  <si>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</si>
  <si>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</si>
  <si>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</si>
  <si>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</si>
  <si>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</si>
  <si>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</si>
  <si>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</si>
  <si>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</si>
  <si>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</si>
  <si>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</si>
  <si>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</si>
  <si>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</si>
  <si>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</si>
  <si>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</si>
  <si>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</si>
  <si>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</si>
  <si>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</si>
  <si>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</si>
  <si>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</si>
  <si>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</si>
  <si>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</si>
  <si>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</si>
  <si>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</si>
  <si>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</si>
  <si>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</si>
  <si>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</si>
  <si>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</si>
  <si>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</si>
  <si>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</si>
  <si>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</si>
  <si>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</si>
  <si>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</si>
  <si>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</si>
  <si>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</si>
  <si>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</si>
  <si>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</si>
  <si>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</si>
  <si>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</si>
  <si>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</si>
  <si>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</si>
  <si>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</si>
  <si>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</si>
  <si>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</si>
  <si>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</si>
  <si>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</si>
  <si>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</si>
  <si>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</si>
  <si>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</si>
  <si>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</si>
  <si>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</si>
  <si>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</si>
  <si>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</si>
  <si>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</si>
  <si>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</si>
  <si>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</si>
  <si>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</si>
  <si>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</si>
  <si>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</si>
  <si>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</si>
  <si>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</si>
  <si>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</si>
  <si>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</si>
  <si>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</si>
  <si>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</si>
  <si>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</si>
  <si>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</si>
  <si>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</si>
  <si>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</si>
  <si>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</si>
  <si>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</si>
  <si>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</si>
  <si>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</si>
  <si>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</si>
  <si>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</si>
  <si>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</si>
  <si>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</si>
  <si>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</si>
  <si>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</si>
  <si>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</si>
  <si>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</si>
  <si>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</si>
  <si>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</si>
  <si>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</si>
  <si>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</si>
  <si>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</si>
  <si>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</si>
  <si>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</si>
  <si>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</si>
  <si>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</si>
  <si>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</si>
  <si>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</si>
  <si>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</si>
  <si>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</si>
  <si>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</si>
  <si>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</si>
  <si>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</si>
  <si>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</si>
  <si>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</si>
  <si>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</si>
  <si>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</si>
  <si>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</si>
  <si>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</si>
  <si>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</si>
  <si>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</si>
  <si>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</si>
  <si>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</si>
  <si>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</si>
  <si>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</si>
  <si>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</si>
  <si>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</si>
  <si>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</si>
  <si>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</si>
  <si>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</si>
  <si>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</si>
  <si>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</si>
  <si>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</si>
  <si>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</si>
  <si>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</si>
  <si>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</si>
  <si>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</si>
  <si>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</si>
  <si>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</si>
  <si>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</si>
  <si>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</si>
  <si>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</si>
  <si>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</si>
  <si>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</si>
  <si>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</si>
  <si>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</si>
  <si>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</si>
  <si>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</si>
  <si>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</si>
  <si>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</si>
  <si>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</si>
  <si>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</si>
  <si>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</si>
  <si>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</si>
  <si>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</si>
  <si>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</si>
  <si>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</si>
  <si>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</si>
  <si>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</si>
  <si>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</si>
  <si>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</si>
  <si>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</si>
  <si>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</si>
  <si>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</si>
  <si>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</si>
  <si>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</si>
  <si>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</si>
  <si>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</si>
  <si>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</si>
  <si>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</si>
  <si>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</si>
  <si>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</si>
  <si>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</si>
  <si>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</si>
  <si>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</si>
  <si>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</si>
  <si>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</si>
  <si>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</si>
  <si>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</si>
  <si>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</si>
  <si>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</si>
  <si>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</si>
  <si>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</si>
  <si>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</si>
  <si>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</si>
  <si>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</si>
  <si>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</si>
  <si>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</si>
  <si>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</si>
  <si>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</si>
  <si>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</si>
  <si>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</si>
  <si>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</si>
  <si>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</si>
  <si>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</si>
  <si>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</si>
  <si>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</si>
  <si>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</si>
  <si>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</si>
  <si>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</si>
  <si>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</si>
  <si>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</si>
  <si>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</si>
  <si>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</si>
  <si>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</si>
  <si>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</si>
  <si>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</si>
  <si>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</si>
  <si>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</si>
  <si>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</si>
  <si>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</si>
  <si>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</si>
  <si>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</si>
  <si>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</si>
  <si>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</si>
  <si>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</si>
  <si>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</si>
  <si>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</si>
  <si>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</si>
  <si>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</si>
  <si>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</si>
  <si>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</si>
  <si>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</si>
  <si>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</si>
  <si>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</si>
  <si>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</si>
  <si>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</si>
  <si>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</si>
  <si>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</si>
  <si>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</si>
  <si>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</si>
  <si>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</si>
  <si>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</si>
  <si>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</si>
  <si>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</si>
  <si>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</si>
  <si>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</si>
  <si>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</si>
  <si>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</si>
  <si>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</si>
  <si>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</si>
  <si>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</si>
  <si>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</si>
  <si>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</si>
  <si>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</si>
  <si>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</si>
  <si>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</si>
  <si>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</si>
  <si>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</si>
  <si>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</si>
  <si>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</si>
  <si>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</si>
  <si>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</si>
  <si>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</si>
  <si>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</si>
  <si>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</si>
  <si>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</si>
  <si>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</si>
  <si>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</si>
  <si>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</si>
  <si>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</si>
  <si>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</si>
  <si>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</si>
  <si>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</si>
  <si>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</si>
  <si>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</si>
  <si>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</si>
  <si>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</si>
  <si>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</si>
  <si>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</si>
  <si>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</si>
  <si>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</si>
  <si>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</si>
  <si>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</si>
  <si>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</si>
  <si>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</si>
  <si>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</si>
  <si>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</si>
  <si>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</si>
  <si>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</si>
  <si>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</si>
  <si>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</si>
  <si>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</si>
  <si>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</si>
  <si>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</si>
  <si>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</si>
  <si>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</si>
  <si>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</si>
  <si>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</si>
  <si>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</si>
  <si>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</si>
  <si>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</si>
  <si>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</si>
  <si>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</si>
  <si>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</si>
  <si>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</si>
  <si>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</si>
  <si>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</si>
  <si>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</si>
  <si>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</si>
  <si>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</si>
  <si>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</si>
  <si>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</si>
  <si>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</si>
  <si>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</si>
  <si>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</si>
  <si>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</si>
  <si>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</si>
  <si>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</si>
  <si>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</si>
  <si>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</si>
  <si>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</si>
  <si>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</si>
  <si>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</si>
  <si>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</si>
  <si>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</si>
  <si>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</si>
  <si>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</si>
  <si>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</si>
  <si>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</si>
  <si>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</si>
  <si>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</si>
  <si>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</si>
  <si>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</si>
  <si>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</si>
  <si>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</si>
  <si>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</si>
  <si>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</si>
  <si>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</si>
  <si>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</si>
  <si>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</si>
  <si>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</si>
  <si>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</si>
  <si>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</si>
  <si>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</si>
  <si>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</si>
  <si>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</si>
  <si>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</si>
  <si>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</si>
  <si>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</si>
  <si>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</si>
  <si>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</si>
  <si>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</si>
  <si>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</si>
  <si>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</si>
  <si>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</si>
  <si>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</si>
  <si>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</si>
  <si>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</si>
  <si>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</si>
  <si>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</si>
  <si>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</si>
  <si>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</si>
  <si>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</si>
  <si>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</si>
  <si>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</si>
  <si>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</si>
  <si>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</si>
  <si>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</si>
  <si>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</si>
  <si>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</si>
  <si>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</si>
  <si>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</si>
  <si>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</si>
  <si>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</si>
  <si>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</si>
  <si>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</si>
  <si>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</si>
  <si>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</si>
  <si>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</si>
  <si>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</si>
  <si>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</si>
  <si>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</si>
  <si>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</si>
  <si>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</si>
  <si>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</si>
  <si>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</si>
  <si>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</si>
  <si>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</si>
  <si>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</si>
  <si>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</si>
  <si>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</si>
  <si>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</si>
  <si>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</si>
  <si>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</si>
  <si>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</si>
  <si>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</si>
  <si>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</si>
  <si>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</si>
  <si>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</si>
  <si>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</si>
  <si>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</si>
  <si>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</si>
  <si>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</si>
  <si>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</si>
  <si>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</si>
  <si>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</si>
  <si>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</si>
  <si>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</si>
  <si>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</si>
  <si>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</si>
  <si>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</si>
  <si>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</si>
  <si>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</si>
  <si>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</si>
  <si>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</si>
  <si>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</si>
  <si>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</si>
  <si>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</si>
  <si>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</si>
  <si>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</si>
  <si>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</si>
  <si>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</si>
  <si>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</si>
  <si>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</si>
  <si>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</si>
  <si>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</si>
  <si>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</si>
  <si>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</si>
  <si>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</si>
  <si>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</si>
  <si>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</si>
  <si>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</si>
  <si>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</si>
  <si>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</si>
  <si>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</si>
  <si>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</si>
  <si>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</si>
  <si>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</si>
  <si>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</si>
  <si>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</si>
  <si>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</si>
  <si>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</si>
  <si>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</si>
  <si>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</si>
  <si>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</si>
  <si>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</si>
  <si>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</si>
  <si>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</si>
  <si>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</si>
  <si>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</si>
  <si>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</si>
  <si>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</si>
  <si>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</si>
  <si>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</si>
  <si>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</si>
  <si>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</si>
  <si>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</si>
  <si>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</si>
  <si>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</si>
  <si>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</si>
  <si>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</si>
  <si>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</si>
  <si>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</si>
  <si>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</si>
  <si>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</si>
  <si>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</si>
  <si>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</si>
  <si>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</si>
  <si>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</si>
  <si>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</si>
  <si>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</si>
  <si>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</si>
  <si>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</si>
  <si>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</si>
  <si>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</si>
  <si>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</si>
  <si>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</si>
  <si>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</si>
  <si>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</si>
  <si>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</si>
  <si>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</si>
  <si>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</si>
  <si>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</si>
  <si>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</si>
  <si>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</si>
  <si>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</si>
  <si>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</si>
  <si>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</si>
  <si>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</si>
  <si>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</si>
  <si>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</si>
  <si>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</si>
  <si>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</si>
  <si>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</si>
  <si>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</si>
  <si>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</si>
  <si>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</si>
  <si>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</si>
  <si>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</si>
  <si>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</si>
  <si>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</si>
  <si>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</si>
  <si>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</si>
  <si>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</si>
  <si>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</si>
  <si>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</si>
  <si>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</si>
  <si>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</si>
  <si>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</si>
  <si>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</si>
  <si>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</si>
  <si>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</si>
  <si>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</si>
  <si>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</si>
  <si>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</si>
  <si>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</si>
  <si>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</si>
  <si>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</si>
  <si>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</si>
  <si>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</si>
  <si>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</si>
  <si>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</si>
  <si>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</si>
  <si>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</si>
  <si>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</si>
  <si>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</si>
  <si>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</si>
  <si>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</si>
  <si>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</si>
  <si>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</si>
  <si>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</si>
  <si>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</si>
  <si>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</si>
  <si>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</si>
  <si>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</si>
  <si>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</si>
  <si>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</si>
  <si>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</si>
  <si>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</si>
  <si>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</si>
  <si>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</si>
  <si>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</si>
  <si>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</si>
  <si>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</si>
  <si>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</si>
  <si>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</si>
  <si>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</si>
  <si>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</si>
  <si>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</si>
  <si>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</si>
  <si>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</si>
  <si>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</si>
  <si>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</si>
  <si>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</si>
  <si>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</si>
  <si>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</si>
  <si>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</si>
  <si>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</si>
  <si>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</si>
  <si>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</si>
  <si>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</si>
  <si>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</si>
  <si>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</si>
  <si>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</si>
  <si>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</si>
  <si>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</si>
  <si>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</si>
  <si>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</si>
  <si>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</si>
  <si>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</si>
  <si>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</si>
  <si>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</si>
  <si>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</si>
  <si>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</si>
  <si>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</si>
  <si>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</si>
  <si>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</si>
  <si>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</si>
  <si>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</si>
  <si>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</si>
  <si>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</si>
  <si>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</si>
  <si>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</si>
  <si>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</si>
  <si>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</si>
  <si>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</si>
  <si>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</si>
  <si>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</si>
  <si>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</si>
  <si>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</si>
  <si>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</si>
  <si>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</si>
  <si>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</si>
  <si>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</si>
  <si>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</si>
  <si>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</si>
  <si>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</si>
  <si>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</si>
  <si>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</si>
  <si>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</si>
  <si>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</si>
  <si>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</si>
  <si>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</si>
  <si>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</si>
  <si>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</si>
  <si>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</si>
  <si>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</si>
  <si>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</si>
  <si>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</si>
  <si>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</si>
  <si>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</si>
  <si>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</si>
  <si>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</si>
  <si>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</si>
  <si>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</si>
  <si>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</si>
  <si>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</si>
  <si>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</si>
  <si>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</si>
  <si>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</si>
  <si>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</si>
  <si>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</si>
  <si>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</si>
  <si>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</si>
  <si>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</si>
  <si>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</si>
  <si>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</si>
  <si>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</si>
  <si>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</si>
  <si>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</si>
  <si>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</si>
  <si>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</si>
  <si>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</si>
  <si>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</si>
  <si>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</si>
  <si>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</si>
  <si>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</si>
  <si>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</si>
  <si>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</si>
  <si>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</si>
  <si>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</si>
  <si>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</si>
  <si>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</si>
  <si>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</si>
  <si>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</si>
  <si>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</si>
  <si>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</si>
  <si>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</si>
  <si>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</si>
  <si>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</si>
  <si>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</si>
  <si>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</si>
  <si>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</si>
  <si>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</si>
  <si>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</si>
  <si>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</si>
  <si>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</si>
  <si>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</si>
  <si>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</si>
  <si>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</si>
  <si>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</si>
  <si>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</si>
  <si>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</si>
  <si>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</si>
  <si>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</si>
  <si>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</si>
  <si>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</si>
  <si>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</si>
  <si>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</si>
  <si>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</si>
  <si>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</si>
  <si>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</si>
  <si>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</si>
  <si>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</si>
  <si>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</si>
  <si>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</si>
  <si>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</si>
  <si>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</si>
  <si>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</si>
  <si>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</si>
  <si>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</si>
  <si>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</si>
  <si>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</si>
  <si>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</si>
  <si>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</si>
  <si>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</si>
  <si>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</si>
  <si>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</si>
  <si>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</si>
  <si>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</si>
  <si>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</si>
  <si>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</si>
  <si>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</si>
  <si>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</si>
  <si>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</si>
  <si>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</si>
  <si>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</si>
  <si>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</si>
  <si>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</si>
  <si>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</si>
  <si>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</si>
  <si>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</si>
  <si>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</si>
  <si>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</si>
  <si>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</si>
  <si>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</si>
  <si>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</si>
  <si>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</si>
  <si>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</si>
  <si>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</si>
  <si>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</si>
  <si>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</si>
  <si>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</si>
  <si>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</si>
  <si>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</si>
  <si>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</si>
  <si>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</si>
  <si>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</si>
  <si>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</si>
  <si>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</si>
  <si>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</si>
  <si>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</si>
  <si>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</si>
  <si>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</si>
  <si>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</si>
  <si>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</si>
  <si>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</si>
  <si>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</si>
  <si>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</si>
  <si>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</si>
  <si>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</si>
  <si>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</si>
  <si>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</si>
  <si>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</si>
  <si>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</si>
  <si>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</si>
  <si>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</si>
  <si>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</si>
  <si>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</si>
  <si>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</si>
  <si>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</si>
  <si>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</si>
  <si>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</si>
  <si>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</si>
  <si>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</si>
  <si>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</si>
  <si>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</si>
  <si>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</si>
  <si>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</si>
  <si>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</si>
  <si>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</si>
  <si>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</si>
  <si>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</si>
  <si>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</si>
  <si>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</si>
  <si>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</si>
  <si>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</si>
  <si>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</si>
  <si>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</si>
  <si>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</si>
  <si>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</si>
  <si>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</si>
  <si>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</si>
  <si>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</si>
  <si>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</si>
  <si>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</si>
  <si>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</si>
  <si>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</si>
  <si>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</si>
  <si>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</si>
  <si>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</si>
  <si>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</si>
  <si>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</si>
  <si>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</si>
  <si>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</si>
  <si>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</si>
  <si>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</si>
  <si>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</si>
  <si>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</si>
  <si>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</si>
  <si>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</si>
  <si>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</si>
  <si>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</si>
  <si>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</si>
  <si>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</si>
  <si>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</si>
  <si>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</si>
  <si>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</si>
  <si>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</si>
  <si>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</si>
  <si>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</si>
  <si>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</si>
  <si>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</si>
  <si>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</si>
  <si>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</si>
  <si>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</si>
  <si>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</si>
  <si>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</si>
  <si>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</si>
  <si>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</si>
  <si>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</si>
  <si>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</si>
  <si>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</si>
  <si>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</si>
  <si>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</si>
  <si>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</si>
  <si>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</si>
  <si>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</si>
  <si>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</si>
  <si>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</si>
  <si>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</si>
  <si>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</si>
  <si>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</si>
  <si>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</si>
  <si>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</si>
  <si>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</si>
  <si>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</si>
  <si>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</si>
  <si>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</si>
  <si>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</si>
  <si>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</si>
  <si>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</si>
  <si>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</si>
  <si>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</si>
  <si>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</si>
  <si>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</si>
  <si>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</si>
  <si>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</si>
  <si>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</si>
  <si>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</si>
  <si>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</si>
  <si>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</si>
  <si>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</si>
  <si>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</si>
  <si>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</si>
  <si>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</si>
  <si>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</si>
  <si>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</si>
  <si>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</si>
  <si>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</si>
  <si>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</si>
  <si>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</si>
  <si>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</si>
  <si>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</si>
  <si>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</si>
  <si>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</si>
  <si>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</si>
  <si>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</si>
  <si>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</si>
  <si>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</si>
  <si>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</si>
  <si>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</si>
  <si>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</si>
  <si>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</si>
  <si>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</si>
  <si>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</si>
  <si>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</si>
  <si>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</si>
  <si>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</si>
  <si>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</si>
  <si>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</si>
  <si>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</si>
  <si>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</si>
  <si>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</si>
  <si>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</si>
  <si>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</si>
  <si>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</si>
  <si>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</si>
  <si>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</si>
  <si>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</si>
  <si>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</si>
  <si>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</si>
  <si>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</si>
  <si>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</si>
  <si>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</si>
  <si>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</si>
  <si>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</si>
  <si>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</si>
  <si>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</si>
  <si>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</si>
  <si>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</si>
  <si>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</si>
  <si>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</si>
  <si>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</si>
  <si>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</si>
  <si>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</si>
  <si>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</si>
  <si>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</si>
  <si>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</si>
  <si>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</si>
  <si>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</si>
  <si>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</si>
  <si>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</si>
  <si>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</si>
  <si>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</si>
  <si>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</si>
  <si>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</si>
  <si>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</si>
  <si>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</si>
  <si>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</si>
  <si>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</si>
  <si>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</si>
  <si>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</si>
  <si>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</si>
  <si>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</si>
  <si>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</si>
  <si>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</si>
  <si>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</si>
  <si>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</si>
  <si>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</si>
  <si>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</si>
  <si>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</si>
  <si>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</si>
  <si>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</si>
  <si>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</si>
  <si>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</si>
  <si>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</si>
  <si>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</si>
  <si>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</si>
  <si>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</si>
  <si>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</si>
  <si>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</si>
  <si>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</si>
  <si>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</si>
  <si>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</si>
  <si>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</si>
  <si>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</si>
  <si>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</si>
  <si>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</si>
  <si>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</si>
  <si>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</si>
  <si>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</si>
  <si>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</si>
  <si>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</si>
  <si>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</si>
  <si>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</si>
  <si>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</si>
  <si>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</si>
  <si>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</si>
  <si>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</si>
  <si>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</si>
  <si>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</si>
  <si>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</si>
  <si>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</si>
  <si>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</si>
  <si>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</si>
  <si>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</si>
  <si>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</si>
  <si>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</si>
  <si>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</si>
  <si>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</si>
  <si>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</si>
  <si>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</si>
  <si>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</si>
  <si>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</si>
  <si>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</si>
  <si>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</si>
  <si>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</si>
  <si>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</si>
  <si>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</si>
  <si>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</si>
  <si>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</si>
  <si>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</si>
  <si>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</si>
  <si>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</si>
  <si>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</si>
  <si>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</si>
  <si>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</si>
  <si>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</si>
  <si>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</si>
  <si>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</si>
  <si>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</si>
  <si>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</si>
  <si>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</si>
  <si>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</si>
  <si>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</si>
  <si>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</si>
  <si>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</si>
  <si>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</si>
  <si>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</si>
  <si>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</si>
  <si>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</si>
  <si>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</si>
  <si>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</si>
  <si>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</si>
  <si>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</si>
  <si>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</si>
  <si>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</si>
  <si>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</si>
  <si>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</si>
  <si>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</si>
  <si>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</si>
  <si>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</si>
  <si>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</si>
  <si>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</si>
  <si>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</si>
  <si>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</si>
  <si>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</si>
  <si>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</si>
  <si>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</si>
  <si>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</si>
  <si>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</si>
  <si>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</si>
  <si>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</si>
  <si>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</si>
  <si>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</si>
  <si>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</si>
  <si>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</si>
  <si>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</si>
  <si>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</si>
  <si>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</si>
  <si>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</si>
  <si>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</si>
  <si>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</si>
  <si>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</si>
  <si>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</si>
  <si>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</si>
  <si>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</si>
  <si>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</si>
  <si>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</si>
  <si>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</si>
  <si>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</si>
  <si>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</si>
  <si>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</si>
  <si>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</si>
  <si>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</si>
  <si>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</si>
  <si>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</si>
  <si>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</si>
  <si>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</si>
  <si>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</si>
  <si>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</si>
  <si>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</si>
  <si>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</si>
  <si>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</si>
  <si>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</si>
  <si>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</si>
  <si>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</si>
  <si>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</si>
  <si>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</si>
  <si>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</si>
  <si>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</si>
  <si>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</si>
  <si>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</si>
  <si>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</si>
  <si>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</si>
  <si>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</si>
  <si>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</si>
  <si>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</si>
  <si>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</si>
  <si>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</si>
  <si>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</si>
  <si>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</si>
  <si>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</si>
  <si>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</si>
  <si>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</si>
  <si>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</si>
  <si>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</si>
  <si>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</si>
  <si>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</si>
  <si>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</si>
  <si>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</si>
  <si>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</si>
  <si>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</si>
  <si>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</si>
  <si>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</si>
  <si>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</si>
  <si>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</si>
  <si>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</si>
  <si>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</si>
  <si>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</si>
  <si>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</si>
  <si>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</si>
  <si>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</si>
  <si>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</si>
  <si>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</si>
  <si>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</si>
  <si>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</si>
  <si>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</si>
  <si>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</si>
  <si>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</si>
  <si>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</si>
  <si>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</si>
  <si>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</si>
  <si>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</si>
  <si>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</si>
  <si>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</si>
  <si>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</si>
  <si>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</si>
  <si>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</si>
  <si>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</si>
  <si>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</si>
  <si>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</si>
  <si>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</si>
  <si>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</si>
  <si>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</si>
  <si>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</si>
  <si>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</si>
  <si>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</si>
  <si>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</si>
  <si>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</si>
  <si>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</si>
  <si>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</si>
  <si>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</si>
  <si>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</si>
  <si>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</si>
  <si>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</si>
  <si>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</si>
  <si>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</si>
  <si>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</si>
  <si>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</si>
  <si>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</si>
  <si>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</si>
  <si>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</si>
  <si>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</si>
  <si>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</si>
  <si>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</si>
  <si>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</si>
  <si>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</si>
  <si>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</si>
  <si>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</si>
  <si>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</si>
  <si>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</si>
  <si>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</si>
  <si>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</si>
  <si>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</si>
  <si>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</si>
  <si>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</si>
  <si>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</si>
  <si>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</si>
  <si>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</si>
  <si>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</si>
  <si>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</si>
  <si>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</si>
  <si>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</si>
  <si>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</si>
  <si>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</si>
  <si>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</si>
  <si>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</si>
  <si>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</si>
  <si>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</si>
  <si>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</si>
  <si>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</si>
  <si>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</si>
  <si>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</si>
  <si>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</si>
  <si>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</si>
  <si>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</si>
  <si>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</si>
  <si>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</si>
  <si>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</si>
  <si>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</si>
  <si>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</si>
  <si>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</si>
  <si>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</si>
  <si>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</si>
  <si>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</si>
  <si>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</si>
  <si>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</si>
  <si>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</si>
  <si>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</si>
  <si>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</si>
  <si>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</si>
  <si>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</si>
  <si>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</si>
  <si>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</si>
  <si>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</si>
  <si>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</si>
  <si>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</si>
  <si>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</si>
  <si>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</si>
  <si>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</si>
  <si>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</si>
  <si>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</si>
  <si>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</si>
  <si>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</si>
  <si>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</si>
  <si>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</si>
  <si>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</si>
  <si>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</si>
  <si>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</si>
  <si>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</si>
  <si>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</si>
  <si>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</si>
  <si>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</si>
  <si>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</si>
  <si>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</si>
  <si>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</si>
  <si>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</si>
  <si>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</si>
  <si>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</si>
  <si>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</si>
  <si>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</si>
  <si>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</si>
  <si>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</si>
  <si>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</si>
  <si>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</si>
  <si>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</si>
  <si>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</si>
  <si>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</si>
  <si>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</si>
  <si>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</si>
  <si>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</si>
  <si>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</si>
  <si>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</si>
  <si>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</si>
  <si>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</si>
  <si>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</si>
  <si>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</si>
  <si>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</si>
  <si>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</si>
  <si>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</si>
  <si>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</si>
  <si>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</si>
  <si>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</si>
  <si>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</si>
  <si>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</si>
  <si>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</si>
  <si>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</si>
  <si>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</si>
  <si>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</si>
  <si>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</si>
  <si>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</si>
  <si>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</si>
  <si>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</si>
  <si>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</si>
  <si>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</si>
  <si>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</si>
  <si>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</si>
  <si>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</si>
  <si>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</si>
  <si>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</si>
  <si>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</si>
  <si>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</si>
  <si>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</si>
  <si>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</si>
  <si>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</si>
  <si>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</si>
  <si>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</si>
  <si>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</si>
  <si>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</si>
  <si>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</si>
  <si>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</si>
  <si>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</si>
  <si>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</si>
  <si>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</si>
  <si>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</si>
  <si>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</si>
  <si>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</si>
  <si>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</si>
  <si>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</si>
  <si>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</si>
  <si>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</si>
  <si>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</si>
  <si>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</si>
  <si>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</si>
  <si>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</si>
  <si>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</si>
  <si>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</si>
  <si>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</si>
  <si>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</si>
  <si>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</si>
  <si>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</si>
  <si>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</si>
  <si>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</si>
  <si>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</si>
  <si>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</si>
  <si>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</si>
  <si>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</si>
  <si>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</si>
  <si>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</si>
  <si>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</si>
  <si>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</si>
  <si>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</si>
  <si>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</si>
  <si>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</si>
  <si>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</si>
  <si>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</si>
  <si>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</si>
  <si>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</si>
  <si>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</si>
  <si>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</si>
  <si>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</si>
  <si>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</si>
  <si>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</si>
  <si>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</si>
  <si>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</si>
  <si>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</si>
  <si>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</si>
  <si>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</si>
  <si>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</si>
  <si>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</si>
  <si>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</si>
  <si>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</si>
  <si>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</si>
  <si>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</si>
  <si>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</si>
  <si>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</si>
  <si>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</si>
  <si>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</si>
  <si>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</si>
  <si>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</si>
  <si>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</si>
  <si>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</si>
  <si>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</si>
  <si>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</si>
  <si>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</si>
  <si>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</si>
  <si>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</si>
  <si>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</si>
  <si>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</si>
  <si>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</si>
  <si>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</si>
  <si>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</si>
  <si>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</si>
  <si>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</si>
  <si>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</si>
  <si>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</si>
  <si>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</si>
  <si>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</si>
  <si>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</si>
  <si>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</si>
  <si>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</si>
  <si>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</si>
  <si>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</si>
  <si>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</si>
  <si>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</si>
  <si>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</si>
  <si>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</si>
  <si>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</si>
  <si>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</si>
  <si>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</si>
  <si>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</si>
  <si>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</si>
  <si>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</si>
  <si>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</si>
  <si>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</si>
  <si>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</si>
  <si>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</si>
  <si>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</si>
  <si>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</si>
  <si>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</si>
  <si>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</si>
  <si>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</si>
  <si>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</si>
  <si>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</si>
  <si>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</si>
  <si>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</si>
  <si>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</si>
  <si>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</si>
  <si>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</si>
  <si>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</si>
  <si>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</si>
  <si>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</si>
  <si>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</si>
  <si>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</si>
  <si>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</si>
  <si>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</si>
  <si>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</si>
  <si>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</si>
  <si>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</si>
  <si>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</si>
  <si>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</si>
  <si>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</si>
  <si>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</si>
  <si>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</si>
  <si>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</si>
  <si>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</si>
  <si>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</si>
  <si>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</si>
  <si>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</si>
  <si>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</si>
  <si>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</si>
  <si>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</si>
  <si>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</si>
  <si>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</si>
  <si>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</si>
  <si>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</si>
  <si>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</si>
  <si>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</si>
  <si>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</si>
  <si>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</si>
  <si>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</si>
  <si>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</si>
  <si>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</si>
  <si>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</si>
  <si>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</si>
  <si>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</si>
  <si>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</si>
  <si>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</si>
  <si>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</si>
  <si>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</si>
  <si>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</si>
  <si>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</si>
  <si>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</si>
  <si>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</si>
  <si>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</si>
  <si>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</si>
  <si>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</si>
  <si>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</si>
  <si>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</si>
  <si>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</si>
  <si>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</si>
  <si>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</si>
  <si>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</si>
  <si>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</si>
  <si>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</si>
  <si>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</si>
  <si>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</si>
  <si>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</si>
  <si>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</si>
  <si>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</si>
  <si>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</si>
  <si>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</si>
  <si>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</si>
  <si>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</si>
  <si>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</si>
  <si>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</si>
  <si>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</si>
  <si>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</si>
  <si>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</si>
  <si>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</si>
  <si>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</si>
  <si>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</si>
  <si>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</si>
  <si>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</si>
  <si>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</si>
  <si>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</si>
  <si>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</si>
  <si>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</si>
  <si>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</si>
  <si>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</si>
  <si>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</si>
  <si>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</si>
  <si>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</si>
  <si>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</si>
  <si>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</si>
  <si>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</si>
  <si>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</si>
  <si>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</si>
  <si>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</si>
  <si>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</si>
  <si>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</si>
  <si>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</si>
  <si>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</si>
  <si>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</si>
  <si>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</si>
  <si>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</si>
  <si>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</si>
  <si>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</si>
  <si>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</si>
  <si>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</si>
  <si>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</si>
  <si>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</si>
  <si>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</si>
  <si>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</si>
  <si>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</si>
  <si>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</si>
  <si>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</si>
  <si>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</si>
  <si>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</si>
  <si>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</si>
  <si>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</si>
  <si>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</si>
  <si>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</si>
  <si>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</si>
  <si>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</si>
  <si>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</si>
  <si>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</si>
  <si>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</si>
  <si>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</si>
  <si>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</si>
  <si>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</si>
  <si>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</si>
  <si>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</si>
  <si>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</si>
  <si>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</si>
  <si>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</si>
  <si>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</si>
  <si>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</si>
  <si>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</si>
  <si>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</si>
  <si>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</si>
  <si>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</si>
  <si>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</si>
  <si>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</si>
  <si>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</si>
  <si>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</si>
  <si>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</si>
  <si>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</si>
  <si>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</si>
  <si>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</si>
  <si>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</si>
  <si>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</si>
  <si>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</si>
  <si>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</si>
  <si>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</si>
  <si>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</si>
  <si>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</si>
  <si>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</si>
  <si>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</si>
  <si>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</si>
  <si>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</si>
  <si>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</si>
  <si>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</si>
  <si>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</si>
  <si>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</si>
  <si>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</si>
  <si>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</si>
  <si>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</si>
  <si>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</si>
  <si>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</si>
  <si>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</si>
  <si>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</si>
  <si>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</si>
  <si>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</si>
  <si>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</si>
  <si>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</si>
  <si>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</si>
  <si>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</si>
  <si>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</si>
  <si>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</si>
  <si>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</si>
  <si>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</si>
  <si>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</si>
  <si>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</si>
  <si>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</si>
  <si>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</si>
  <si>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</si>
  <si>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</si>
  <si>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</si>
  <si>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</si>
  <si>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</si>
  <si>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</si>
  <si>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</si>
  <si>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</si>
  <si>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</si>
  <si>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</si>
  <si>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</si>
  <si>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</si>
  <si>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</si>
  <si>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</si>
  <si>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</si>
  <si>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</si>
  <si>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</si>
  <si>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</si>
  <si>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</si>
  <si>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</si>
  <si>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</si>
  <si>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</si>
  <si>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</si>
  <si>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</si>
  <si>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</si>
  <si>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</si>
  <si>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</si>
  <si>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</si>
  <si>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</si>
  <si>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</si>
  <si>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</si>
  <si>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</si>
  <si>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</si>
  <si>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</si>
  <si>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</si>
  <si>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</si>
  <si>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</si>
  <si>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</si>
  <si>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</si>
  <si>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</si>
  <si>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</si>
  <si>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</si>
  <si>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</si>
  <si>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</si>
  <si>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</si>
  <si>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</si>
  <si>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</si>
  <si>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</si>
  <si>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</si>
  <si>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</si>
  <si>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</si>
  <si>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</si>
  <si>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</si>
  <si>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</si>
  <si>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</si>
  <si>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</si>
  <si>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</si>
  <si>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</si>
  <si>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</si>
  <si>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</si>
  <si>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</si>
  <si>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</si>
  <si>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</si>
  <si>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</si>
  <si>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</si>
  <si>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</si>
  <si>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</si>
  <si>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</si>
  <si>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</si>
  <si>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</si>
  <si>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</si>
  <si>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</si>
  <si>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</si>
  <si>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</si>
  <si>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</si>
  <si>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</si>
  <si>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</si>
  <si>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</si>
  <si>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</si>
  <si>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</si>
  <si>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</si>
  <si>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</si>
  <si>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</si>
  <si>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</si>
  <si>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</si>
  <si>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</si>
  <si>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</si>
  <si>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</si>
  <si>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</si>
  <si>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</si>
  <si>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</si>
  <si>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</si>
  <si>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</si>
  <si>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</si>
  <si>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</si>
  <si>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</si>
  <si>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</si>
  <si>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</si>
  <si>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</si>
  <si>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</si>
  <si>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</si>
  <si>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</si>
  <si>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</si>
  <si>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</si>
  <si>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</si>
  <si>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</si>
  <si>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</si>
  <si>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</si>
  <si>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</si>
  <si>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</si>
  <si>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</si>
  <si>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</si>
  <si>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</si>
  <si>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</si>
  <si>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</si>
  <si>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</si>
  <si>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</si>
  <si>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</si>
  <si>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</si>
  <si>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</si>
  <si>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</si>
  <si>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</si>
  <si>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</si>
  <si>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</si>
  <si>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</si>
  <si>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</si>
  <si>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</si>
  <si>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</si>
  <si>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</si>
  <si>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</si>
  <si>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</si>
  <si>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</si>
  <si>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</si>
  <si>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</si>
  <si>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</si>
  <si>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</si>
  <si>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</si>
  <si>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</si>
  <si>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</si>
  <si>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</si>
  <si>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</si>
  <si>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</si>
  <si>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</si>
  <si>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</si>
  <si>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</si>
  <si>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</si>
  <si>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</si>
  <si>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</si>
  <si>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</si>
  <si>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</si>
  <si>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</si>
  <si>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</si>
  <si>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</si>
  <si>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</si>
  <si>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</si>
  <si>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</si>
  <si>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</si>
  <si>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</si>
  <si>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</si>
  <si>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</si>
  <si>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</si>
  <si>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</si>
  <si>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</si>
  <si>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</si>
  <si>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</si>
  <si>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</si>
  <si>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</si>
  <si>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</si>
  <si>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</si>
  <si>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</si>
  <si>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</si>
  <si>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</si>
  <si>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</si>
  <si>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</si>
  <si>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</si>
  <si>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</si>
  <si>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</si>
  <si>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</si>
  <si>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</si>
  <si>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</si>
  <si>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</si>
  <si>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</si>
  <si>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</si>
  <si>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</si>
  <si>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</si>
  <si>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</si>
  <si>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</si>
  <si>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</si>
  <si>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</si>
  <si>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</si>
  <si>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</si>
  <si>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</si>
  <si>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</si>
  <si>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</si>
  <si>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</si>
  <si>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</si>
  <si>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</si>
  <si>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</si>
  <si>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</si>
  <si>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</si>
  <si>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</si>
  <si>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</si>
  <si>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</si>
  <si>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</si>
  <si>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</si>
  <si>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</si>
  <si>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</si>
  <si>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</si>
  <si>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</si>
  <si>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</si>
  <si>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</si>
  <si>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</si>
  <si>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</si>
  <si>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</si>
  <si>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</si>
  <si>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</si>
  <si>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</si>
  <si>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</si>
  <si>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</si>
  <si>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</si>
  <si>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</si>
  <si>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</si>
  <si>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</si>
  <si>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</si>
  <si>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</si>
  <si>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</si>
  <si>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</si>
  <si>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</si>
  <si>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</si>
  <si>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</si>
  <si>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</si>
  <si>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</si>
  <si>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</si>
  <si>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</si>
  <si>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</si>
  <si>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</si>
  <si>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</si>
  <si>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</si>
  <si>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</si>
  <si>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</si>
  <si>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</si>
  <si>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</si>
  <si>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</si>
  <si>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</si>
  <si>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</si>
  <si>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</si>
  <si>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</si>
  <si>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</si>
  <si>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</si>
  <si>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</si>
  <si>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</si>
  <si>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</si>
  <si>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</si>
  <si>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</si>
  <si>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</si>
  <si>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</si>
  <si>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</si>
  <si>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</si>
  <si>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</si>
  <si>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</si>
  <si>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</si>
  <si>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</si>
  <si>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</si>
  <si>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</si>
  <si>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</si>
  <si>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</si>
  <si>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</si>
  <si>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</si>
  <si>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</si>
  <si>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</si>
  <si>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</si>
  <si>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</si>
  <si>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</si>
  <si>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</si>
  <si>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</si>
  <si>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</si>
  <si>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</si>
  <si>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</si>
  <si>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</si>
  <si>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</si>
  <si>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</si>
  <si>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</si>
  <si>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</si>
  <si>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</si>
  <si>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</si>
  <si>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</si>
  <si>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</si>
  <si>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</si>
  <si>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</si>
  <si>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</si>
  <si>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</si>
  <si>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</si>
  <si>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</si>
  <si>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</si>
  <si>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</si>
  <si>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</si>
  <si>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</si>
  <si>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</si>
  <si>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</si>
  <si>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</si>
  <si>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</si>
  <si>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</si>
  <si>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</si>
  <si>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</si>
  <si>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</si>
  <si>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</si>
  <si>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</si>
  <si>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</si>
  <si>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</si>
  <si>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</si>
  <si>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</si>
  <si>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</si>
  <si>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</si>
  <si>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</si>
  <si>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</si>
  <si>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</si>
  <si>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</si>
  <si>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</si>
  <si>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</si>
  <si>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</si>
  <si>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</si>
  <si>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</si>
  <si>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</si>
  <si>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</si>
  <si>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</si>
  <si>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</si>
  <si>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</si>
  <si>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</si>
  <si>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</si>
  <si>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</si>
  <si>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</si>
  <si>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</si>
  <si>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</si>
  <si>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</si>
  <si>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</si>
  <si>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</si>
  <si>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</si>
  <si>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</si>
  <si>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</si>
  <si>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</si>
  <si>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</si>
  <si>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</si>
  <si>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</si>
  <si>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</si>
  <si>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</si>
  <si>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</si>
  <si>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</si>
  <si>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</si>
  <si>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</si>
  <si>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</si>
  <si>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</si>
  <si>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</si>
  <si>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</si>
  <si>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</si>
  <si>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</si>
  <si>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</si>
  <si>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</si>
  <si>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</si>
  <si>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</si>
  <si>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</si>
  <si>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</si>
  <si>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</si>
  <si>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</si>
  <si>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</si>
  <si>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</si>
  <si>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</si>
  <si>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</si>
  <si>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</si>
  <si>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</si>
  <si>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</si>
  <si>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</si>
  <si>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</si>
  <si>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</si>
  <si>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</si>
  <si>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</si>
  <si>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</si>
  <si>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</si>
  <si>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</si>
  <si>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</si>
  <si>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</si>
  <si>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</si>
  <si>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</si>
  <si>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</si>
  <si>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</si>
  <si>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</si>
  <si>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</si>
  <si>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</si>
  <si>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</si>
  <si>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</si>
  <si>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</si>
  <si>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</si>
  <si>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</si>
  <si>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</si>
  <si>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</si>
  <si>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</si>
  <si>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</si>
  <si>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</si>
  <si>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</si>
  <si>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</si>
  <si>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</si>
  <si>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</si>
  <si>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</si>
  <si>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</si>
  <si>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</si>
  <si>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</si>
  <si>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</si>
  <si>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</si>
  <si>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</si>
  <si>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</si>
  <si>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</si>
  <si>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</si>
  <si>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</si>
  <si>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</si>
  <si>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</si>
  <si>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</si>
  <si>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</si>
  <si>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</si>
  <si>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</si>
  <si>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</si>
  <si>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</si>
  <si>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</si>
  <si>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</si>
  <si>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</si>
  <si>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</si>
  <si>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</si>
  <si>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</si>
  <si>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</si>
  <si>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</si>
  <si>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</si>
  <si>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</si>
  <si>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</si>
  <si>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</si>
  <si>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</si>
  <si>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</si>
  <si>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</si>
  <si>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</si>
  <si>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</si>
  <si>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</si>
  <si>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</si>
  <si>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</si>
  <si>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</si>
  <si>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</si>
  <si>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</si>
  <si>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</si>
  <si>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</si>
  <si>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</si>
  <si>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</si>
  <si>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</si>
  <si>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</si>
  <si>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</si>
  <si>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</si>
  <si>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</si>
  <si>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</si>
  <si>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</si>
  <si>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</si>
  <si>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</si>
  <si>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</si>
  <si>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</si>
  <si>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</si>
  <si>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</si>
  <si>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</si>
  <si>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</si>
  <si>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</si>
  <si>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</si>
  <si>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</si>
  <si>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</si>
  <si>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</si>
  <si>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</si>
  <si>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</si>
  <si>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</si>
  <si>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</si>
  <si>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</si>
  <si>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</si>
  <si>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</si>
  <si>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</si>
  <si>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</si>
  <si>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</si>
  <si>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</si>
  <si>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</si>
  <si>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</si>
  <si>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</si>
  <si>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</si>
  <si>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</si>
  <si>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</si>
  <si>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</si>
  <si>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</si>
  <si>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</si>
  <si>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</si>
  <si>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</si>
  <si>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</si>
  <si>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</si>
  <si>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</si>
  <si>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</si>
  <si>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</si>
  <si>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</si>
  <si>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</si>
  <si>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</si>
  <si>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</si>
  <si>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</si>
  <si>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</si>
  <si>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</si>
  <si>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</si>
  <si>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</si>
  <si>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</si>
  <si>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</si>
  <si>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</si>
  <si>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</si>
  <si>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</si>
  <si>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</si>
  <si>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</si>
  <si>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</si>
  <si>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</si>
  <si>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</si>
  <si>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</si>
  <si>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</si>
  <si>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</si>
  <si>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</si>
  <si>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</si>
  <si>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</si>
  <si>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</si>
  <si>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</si>
  <si>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</si>
  <si>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</si>
  <si>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</si>
  <si>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</si>
  <si>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</si>
  <si>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</si>
  <si>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</si>
  <si>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</si>
  <si>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</si>
  <si>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</si>
  <si>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</si>
  <si>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</si>
  <si>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</si>
  <si>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</si>
  <si>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</si>
  <si>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</si>
  <si>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</si>
  <si>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</si>
  <si>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</si>
  <si>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</si>
  <si>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</si>
  <si>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</si>
  <si>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</si>
  <si>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</si>
  <si>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</si>
  <si>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</si>
  <si>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</si>
  <si>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</si>
  <si>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</si>
  <si>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</si>
  <si>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</si>
  <si>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</si>
  <si>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</si>
  <si>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</si>
  <si>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</si>
  <si>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</si>
  <si>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</si>
  <si>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</si>
  <si>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</si>
  <si>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</si>
  <si>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</si>
  <si>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</si>
  <si>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</si>
  <si>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</si>
  <si>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</si>
  <si>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</si>
  <si>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</si>
  <si>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</si>
  <si>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</si>
  <si>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</si>
  <si>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</si>
  <si>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</si>
  <si>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</si>
  <si>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</si>
  <si>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</si>
  <si>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</si>
  <si>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</si>
  <si>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</si>
  <si>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</si>
  <si>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</si>
  <si>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</si>
  <si>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</si>
  <si>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</si>
  <si>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</si>
  <si>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</si>
  <si>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</si>
  <si>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</si>
  <si>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</si>
  <si>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</si>
  <si>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</si>
  <si>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</si>
  <si>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</si>
  <si>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</si>
  <si>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</si>
  <si>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</si>
  <si>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</si>
  <si>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</si>
  <si>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</si>
  <si>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</si>
  <si>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</si>
  <si>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</si>
  <si>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</si>
  <si>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</si>
  <si>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</si>
  <si>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</si>
  <si>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</si>
  <si>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</si>
  <si>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</si>
  <si>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</si>
  <si>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</si>
  <si>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</si>
  <si>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</si>
  <si>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</si>
  <si>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</si>
  <si>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</si>
  <si>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</si>
  <si>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</si>
  <si>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</si>
  <si>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</si>
  <si>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</si>
  <si>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</si>
  <si>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</si>
  <si>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</si>
  <si>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</si>
  <si>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</si>
  <si>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</si>
  <si>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</si>
  <si>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</si>
  <si>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</si>
  <si>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</si>
  <si>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</si>
  <si>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</si>
  <si>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</si>
  <si>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</si>
  <si>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</si>
  <si>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</si>
  <si>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</si>
  <si>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</si>
  <si>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</si>
  <si>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</si>
  <si>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</si>
  <si>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</si>
  <si>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</si>
  <si>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</si>
  <si>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</si>
  <si>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</si>
  <si>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</si>
  <si>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</si>
  <si>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</si>
  <si>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</si>
  <si>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</si>
  <si>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</si>
  <si>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</si>
  <si>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</si>
  <si>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</si>
  <si>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</si>
  <si>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</si>
  <si>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</si>
  <si>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</si>
  <si>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</si>
  <si>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</si>
  <si>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</si>
  <si>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</si>
  <si>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</si>
  <si>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</si>
  <si>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</si>
  <si>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</si>
  <si>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</si>
  <si>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</si>
  <si>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</si>
  <si>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</si>
  <si>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</si>
  <si>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</si>
  <si>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</si>
  <si>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</si>
  <si>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</si>
  <si>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</si>
  <si>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</si>
  <si>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</si>
  <si>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</si>
  <si>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</si>
  <si>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</si>
  <si>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</si>
  <si>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</si>
  <si>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</si>
  <si>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</si>
  <si>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</si>
  <si>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</si>
  <si>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</si>
  <si>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</si>
  <si>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</si>
  <si>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</si>
  <si>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</si>
  <si>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</si>
  <si>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</si>
  <si>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</si>
  <si>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</si>
  <si>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</si>
  <si>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</si>
  <si>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</si>
  <si>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</si>
  <si>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</si>
  <si>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</si>
  <si>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</si>
  <si>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</si>
  <si>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</si>
  <si>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</si>
  <si>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</si>
  <si>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</si>
  <si>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</si>
  <si>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</si>
  <si>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</si>
  <si>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</si>
  <si>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</si>
  <si>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</si>
  <si>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</si>
  <si>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</si>
  <si>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</si>
  <si>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</si>
  <si>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</si>
  <si>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</si>
  <si>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</si>
  <si>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</si>
  <si>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</si>
  <si>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</si>
  <si>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</si>
  <si>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</si>
  <si>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</si>
  <si>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</si>
  <si>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</si>
  <si>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</si>
  <si>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</si>
  <si>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</si>
  <si>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</si>
  <si>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</si>
  <si>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</si>
  <si>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</si>
  <si>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</si>
  <si>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</si>
  <si>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</si>
  <si>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</si>
  <si>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</si>
  <si>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</si>
  <si>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</si>
  <si>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</si>
  <si>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</si>
  <si>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</si>
  <si>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</si>
  <si>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</si>
  <si>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</si>
  <si>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</si>
  <si>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</si>
  <si>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</si>
  <si>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</si>
  <si>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</si>
  <si>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</si>
  <si>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</si>
  <si>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</si>
  <si>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</si>
  <si>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</si>
  <si>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</si>
  <si>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</si>
  <si>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</si>
  <si>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</si>
  <si>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</si>
  <si>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</si>
  <si>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</si>
  <si>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</si>
  <si>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</si>
  <si>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</si>
  <si>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</si>
  <si>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</si>
  <si>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</si>
  <si>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</si>
  <si>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</si>
  <si>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</si>
  <si>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</si>
  <si>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</si>
  <si>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</si>
  <si>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</si>
  <si>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</si>
  <si>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</si>
  <si>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</si>
  <si>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</si>
  <si>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</si>
  <si>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</si>
  <si>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</si>
  <si>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</si>
  <si>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</si>
  <si>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</si>
  <si>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</si>
  <si>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</si>
  <si>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</si>
  <si>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</si>
  <si>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</si>
  <si>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</si>
  <si>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</si>
  <si>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</si>
  <si>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</si>
  <si>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</si>
  <si>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</si>
  <si>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</si>
  <si>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</si>
  <si>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</si>
  <si>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</si>
  <si>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</si>
  <si>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</si>
  <si>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</si>
  <si>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</si>
  <si>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</si>
  <si>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</si>
  <si>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</si>
  <si>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</si>
  <si>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</si>
  <si>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</si>
  <si>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</si>
  <si>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</si>
  <si>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</si>
  <si>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</si>
  <si>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</si>
  <si>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</si>
  <si>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</si>
  <si>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</si>
  <si>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</si>
  <si>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</si>
  <si>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</si>
  <si>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</si>
  <si>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</si>
  <si>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</si>
  <si>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</si>
  <si>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</si>
  <si>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</si>
  <si>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</si>
  <si>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</si>
  <si>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</si>
  <si>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</si>
  <si>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</si>
  <si>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</si>
  <si>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</si>
  <si>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</si>
  <si>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</si>
  <si>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</si>
  <si>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</si>
  <si>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</si>
  <si>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</si>
  <si>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</si>
  <si>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</si>
  <si>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</si>
  <si>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</si>
  <si>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</si>
  <si>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</si>
  <si>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</si>
  <si>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</si>
  <si>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</si>
  <si>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</si>
  <si>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</si>
  <si>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</si>
  <si>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</si>
  <si>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</si>
  <si>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</si>
  <si>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</si>
  <si>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</si>
  <si>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</si>
  <si>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</si>
  <si>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</si>
  <si>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</si>
  <si>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</si>
  <si>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</si>
  <si>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</si>
  <si>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</si>
  <si>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</si>
  <si>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</si>
  <si>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</si>
  <si>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</si>
  <si>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</si>
  <si>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</si>
  <si>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</si>
  <si>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</si>
  <si>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</si>
  <si>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</si>
  <si>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</si>
  <si>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</si>
  <si>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</si>
  <si>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</si>
  <si>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</si>
  <si>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</si>
  <si>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</si>
  <si>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</si>
  <si>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</si>
  <si>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</si>
  <si>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</si>
  <si>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</si>
  <si>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</si>
  <si>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</si>
  <si>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</si>
  <si>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</si>
  <si>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</si>
  <si>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</si>
  <si>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</si>
  <si>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</si>
  <si>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</si>
  <si>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</si>
  <si>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</si>
  <si>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</si>
  <si>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</si>
  <si>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</si>
  <si>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</si>
  <si>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</si>
  <si>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</si>
  <si>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</si>
  <si>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</si>
  <si>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</si>
  <si>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</si>
  <si>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</si>
  <si>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</si>
  <si>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</si>
  <si>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</si>
  <si>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</si>
  <si>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</si>
  <si>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</si>
  <si>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</si>
  <si>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</si>
  <si>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</si>
  <si>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</si>
  <si>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</si>
  <si>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</si>
  <si>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</si>
  <si>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</si>
  <si>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</si>
  <si>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</si>
  <si>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</si>
  <si>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</si>
  <si>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</si>
  <si>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</si>
  <si>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</si>
  <si>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</si>
  <si>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</si>
  <si>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</si>
  <si>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</si>
  <si>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</si>
  <si>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</si>
  <si>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</si>
  <si>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</si>
  <si>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</si>
  <si>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</si>
  <si>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</si>
  <si>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</si>
  <si>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</si>
  <si>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</si>
  <si>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</si>
  <si>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</si>
  <si>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</si>
  <si>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</si>
  <si>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</si>
  <si>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</si>
  <si>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</si>
  <si>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</si>
  <si>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</si>
  <si>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</si>
  <si>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</si>
  <si>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</si>
  <si>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</si>
  <si>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</si>
  <si>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</si>
  <si>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</si>
  <si>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</si>
  <si>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</si>
  <si>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</si>
  <si>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</si>
  <si>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</si>
  <si>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</si>
  <si>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</si>
  <si>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</si>
  <si>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</si>
  <si>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</si>
  <si>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</si>
  <si>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</si>
  <si>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</si>
  <si>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</si>
  <si>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</si>
  <si>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</si>
  <si>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</si>
  <si>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</si>
  <si>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</si>
  <si>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</si>
  <si>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</si>
  <si>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</si>
  <si>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</si>
  <si>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</si>
  <si>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</si>
  <si>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</si>
  <si>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</si>
  <si>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</si>
  <si>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</si>
  <si>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</si>
  <si>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</si>
  <si>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</si>
  <si>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</si>
  <si>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</si>
  <si>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</si>
  <si>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</si>
  <si>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</si>
  <si>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</si>
  <si>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</si>
  <si>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</si>
  <si>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</si>
  <si>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</si>
  <si>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</si>
  <si>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</si>
  <si>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</si>
  <si>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</si>
  <si>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</si>
  <si>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</si>
  <si>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</si>
  <si>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</si>
  <si>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</si>
  <si>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</si>
  <si>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</si>
  <si>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</si>
  <si>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</si>
  <si>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</si>
  <si>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</si>
  <si>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</si>
  <si>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</si>
  <si>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</si>
  <si>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</si>
  <si>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</si>
  <si>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</si>
  <si>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</si>
  <si>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</si>
  <si>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</si>
  <si>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</si>
  <si>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</si>
  <si>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</si>
  <si>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</si>
  <si>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</si>
  <si>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</si>
  <si>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</si>
  <si>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</si>
  <si>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</si>
  <si>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</si>
  <si>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</si>
  <si>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</si>
  <si>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</si>
  <si>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</si>
  <si>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</si>
  <si>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</si>
  <si>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</si>
  <si>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</si>
  <si>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</si>
  <si>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</si>
  <si>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</si>
  <si>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</si>
  <si>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</si>
  <si>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</si>
  <si>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</si>
  <si>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</si>
  <si>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</si>
  <si>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</si>
  <si>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</si>
  <si>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</si>
  <si>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</si>
  <si>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</si>
  <si>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</si>
  <si>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</si>
  <si>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</si>
  <si>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</si>
  <si>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</si>
  <si>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</si>
  <si>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</si>
  <si>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</si>
  <si>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</si>
  <si>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</si>
  <si>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</si>
  <si>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</si>
  <si>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</si>
  <si>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</si>
  <si>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</si>
  <si>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</si>
  <si>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</si>
  <si>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</si>
  <si>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</si>
  <si>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</si>
  <si>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</si>
  <si>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</si>
  <si>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</si>
  <si>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</si>
  <si>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</si>
  <si>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</si>
  <si>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</si>
  <si>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</si>
  <si>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</si>
  <si>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</si>
  <si>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</si>
  <si>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</si>
  <si>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</si>
  <si>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</si>
  <si>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</si>
  <si>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</si>
  <si>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</si>
  <si>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</si>
  <si>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</si>
  <si>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</si>
  <si>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</si>
  <si>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</si>
  <si>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</si>
  <si>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</si>
  <si>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</si>
  <si>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</si>
  <si>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</si>
  <si>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</si>
  <si>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</si>
  <si>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</si>
  <si>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</si>
  <si>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</si>
  <si>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</si>
  <si>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</si>
  <si>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</si>
  <si>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</si>
  <si>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</si>
  <si>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</si>
  <si>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</si>
  <si>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</si>
  <si>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</si>
  <si>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</si>
  <si>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</si>
  <si>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</si>
  <si>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</si>
  <si>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</si>
  <si>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</si>
  <si>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</si>
  <si>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</si>
  <si>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</si>
  <si>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</si>
  <si>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</si>
  <si>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</si>
  <si>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</si>
  <si>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</si>
  <si>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</si>
  <si>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</si>
  <si>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</si>
  <si>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</si>
  <si>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</si>
  <si>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</si>
  <si>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</si>
  <si>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</si>
  <si>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</si>
  <si>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</si>
  <si>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</si>
  <si>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</si>
  <si>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</si>
  <si>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</si>
  <si>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</si>
  <si>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</si>
  <si>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</si>
  <si>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</si>
  <si>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</si>
  <si>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</si>
  <si>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</si>
  <si>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</si>
  <si>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</si>
  <si>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</si>
  <si>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</si>
  <si>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</si>
  <si>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</si>
  <si>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</si>
  <si>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</si>
  <si>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</si>
  <si>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</si>
  <si>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</si>
  <si>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</si>
  <si>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</si>
  <si>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</si>
  <si>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</si>
  <si>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</si>
  <si>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</si>
  <si>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</si>
  <si>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</si>
  <si>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</si>
  <si>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</si>
  <si>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</si>
  <si>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</si>
  <si>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</si>
  <si>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</si>
  <si>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</si>
  <si>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</si>
  <si>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</si>
  <si>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</si>
  <si>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</si>
  <si>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</si>
  <si>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</si>
  <si>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</si>
  <si>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</si>
  <si>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</si>
  <si>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</si>
  <si>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</si>
  <si>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</si>
  <si>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</si>
  <si>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</si>
  <si>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</si>
  <si>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</si>
  <si>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</si>
  <si>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</si>
  <si>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</si>
  <si>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</si>
  <si>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</si>
  <si>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</si>
  <si>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</si>
  <si>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</si>
  <si>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</si>
  <si>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</si>
  <si>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</si>
  <si>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</si>
  <si>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</si>
  <si>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</si>
  <si>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</si>
  <si>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</si>
  <si>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</si>
  <si>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</si>
  <si>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</si>
  <si>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</si>
  <si>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</si>
  <si>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</si>
  <si>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</si>
  <si>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</si>
  <si>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</si>
  <si>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</si>
  <si>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</si>
  <si>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</si>
  <si>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</si>
  <si>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</si>
  <si>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</si>
  <si>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</si>
  <si>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</si>
  <si>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</si>
  <si>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</si>
  <si>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</si>
  <si>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</si>
  <si>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</si>
  <si>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</si>
  <si>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</si>
  <si>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</si>
  <si>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</si>
  <si>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</si>
  <si>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</si>
  <si>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</si>
  <si>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</si>
  <si>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</si>
  <si>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</si>
  <si>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</si>
  <si>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</si>
  <si>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</si>
  <si>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</si>
  <si>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</si>
  <si>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</si>
  <si>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</si>
  <si>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</si>
  <si>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</si>
  <si>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</si>
  <si>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</si>
  <si>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</si>
  <si>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</si>
  <si>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</si>
  <si>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</si>
  <si>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</si>
  <si>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</si>
  <si>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</si>
  <si>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</si>
  <si>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</si>
  <si>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</si>
  <si>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</si>
  <si>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</si>
  <si>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</si>
  <si>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</si>
  <si>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</si>
  <si>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</si>
  <si>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</si>
  <si>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</si>
  <si>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</si>
  <si>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</si>
  <si>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</si>
  <si>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</si>
  <si>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</si>
  <si>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</si>
  <si>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</si>
  <si>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</si>
  <si>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</si>
  <si>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</si>
  <si>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</si>
  <si>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</si>
  <si>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</si>
  <si>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</si>
  <si>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</si>
  <si>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</si>
  <si>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</si>
  <si>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</si>
  <si>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</si>
  <si>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</si>
  <si>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</si>
  <si>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</si>
  <si>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</si>
  <si>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</si>
  <si>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</si>
  <si>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</si>
  <si>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</si>
  <si>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</si>
  <si>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</si>
  <si>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</si>
  <si>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</si>
  <si>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</si>
  <si>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</si>
  <si>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</si>
  <si>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</si>
  <si>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</si>
  <si>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</si>
  <si>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</si>
  <si>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</si>
  <si>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</si>
  <si>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</si>
  <si>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</si>
  <si>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</si>
  <si>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</si>
  <si>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</si>
  <si>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</si>
  <si>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</si>
  <si>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</si>
  <si>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</si>
  <si>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</si>
  <si>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</si>
  <si>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</si>
  <si>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</si>
  <si>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</si>
  <si>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</si>
  <si>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</si>
  <si>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</si>
  <si>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</si>
  <si>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</si>
  <si>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</si>
  <si>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</si>
  <si>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</si>
  <si>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</si>
  <si>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</si>
  <si>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</si>
  <si>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</si>
  <si>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</si>
  <si>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</si>
  <si>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</si>
  <si>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</si>
  <si>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</si>
  <si>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</si>
  <si>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</si>
  <si>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</si>
  <si>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</si>
  <si>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</si>
  <si>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</si>
  <si>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</si>
  <si>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</si>
  <si>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</si>
  <si>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</si>
  <si>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</si>
  <si>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</si>
  <si>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</si>
  <si>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</si>
  <si>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</si>
  <si>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</si>
  <si>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</si>
  <si>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</si>
  <si>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</si>
  <si>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</si>
  <si>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</si>
  <si>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</si>
  <si>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</si>
  <si>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</si>
  <si>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</si>
  <si>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</si>
  <si>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</si>
  <si>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</si>
  <si>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</si>
  <si>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</si>
  <si>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</si>
  <si>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</si>
  <si>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</si>
  <si>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</si>
  <si>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</si>
  <si>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</si>
  <si>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</si>
  <si>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</si>
  <si>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</si>
  <si>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</si>
  <si>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</si>
  <si>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</si>
  <si>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</si>
  <si>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</si>
  <si>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</si>
  <si>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</si>
  <si>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</si>
  <si>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</si>
  <si>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</si>
  <si>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</si>
  <si>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</si>
  <si>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</si>
  <si>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</si>
  <si>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</si>
  <si>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</si>
  <si>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</si>
  <si>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</si>
  <si>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</si>
  <si>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</si>
  <si>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</si>
  <si>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</si>
  <si>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</si>
  <si>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</si>
  <si>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</si>
  <si>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</si>
  <si>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</si>
  <si>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</si>
  <si>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</si>
  <si>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</si>
  <si>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</si>
  <si>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</si>
  <si>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</si>
  <si>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</si>
  <si>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</si>
  <si>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</si>
  <si>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</si>
  <si>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</si>
  <si>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</si>
  <si>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</si>
  <si>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</si>
  <si>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</si>
  <si>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</si>
  <si>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</si>
  <si>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</si>
  <si>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</si>
  <si>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</si>
  <si>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</si>
  <si>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</si>
  <si>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</si>
  <si>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</si>
  <si>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</si>
  <si>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</si>
  <si>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</si>
  <si>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</si>
  <si>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</si>
  <si>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</si>
  <si>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</si>
  <si>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</si>
  <si>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</si>
  <si>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</si>
  <si>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</si>
  <si>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</si>
  <si>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</si>
  <si>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</si>
  <si>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</si>
  <si>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</si>
  <si>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</si>
  <si>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</si>
  <si>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</si>
  <si>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</si>
  <si>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</si>
  <si>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</si>
  <si>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</si>
  <si>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</si>
  <si>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</si>
  <si>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</si>
  <si>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</si>
  <si>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</si>
  <si>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</si>
  <si>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</si>
  <si>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</si>
  <si>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</si>
  <si>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</si>
  <si>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</si>
  <si>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</si>
  <si>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</si>
  <si>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</si>
  <si>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</si>
  <si>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</si>
  <si>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</si>
  <si>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</si>
  <si>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</si>
  <si>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</si>
  <si>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</si>
  <si>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</si>
  <si>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</si>
  <si>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</si>
  <si>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</si>
  <si>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</si>
  <si>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</si>
  <si>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</si>
  <si>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</si>
  <si>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</si>
  <si>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</si>
  <si>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</si>
  <si>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</si>
  <si>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</si>
  <si>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</si>
  <si>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</si>
  <si>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</si>
  <si>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</si>
  <si>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</si>
  <si>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</si>
  <si>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</si>
  <si>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</si>
  <si>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</si>
  <si>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</si>
  <si>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</si>
  <si>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</si>
  <si>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</si>
  <si>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</si>
  <si>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</si>
  <si>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</si>
  <si>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</si>
  <si>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</si>
  <si>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</si>
  <si>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</si>
  <si>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</si>
  <si>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</si>
  <si>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</si>
  <si>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</si>
  <si>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</si>
  <si>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</si>
  <si>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</si>
  <si>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</si>
  <si>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</si>
  <si>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</si>
  <si>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</si>
  <si>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</si>
  <si>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</si>
  <si>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</si>
  <si>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</si>
  <si>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</si>
  <si>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</si>
  <si>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</si>
  <si>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</si>
  <si>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</si>
  <si>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</si>
  <si>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</si>
  <si>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</si>
  <si>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</si>
  <si>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</si>
  <si>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</si>
  <si>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</si>
  <si>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</si>
  <si>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</si>
  <si>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</si>
  <si>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</si>
  <si>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</si>
  <si>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</si>
  <si>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</si>
  <si>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</si>
  <si>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</si>
  <si>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</si>
  <si>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</si>
  <si>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</si>
  <si>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</si>
  <si>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</si>
  <si>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</si>
  <si>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</si>
  <si>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</si>
  <si>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</si>
  <si>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</si>
  <si>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</si>
  <si>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</si>
  <si>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</si>
  <si>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</si>
  <si>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</si>
  <si>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</si>
  <si>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</si>
  <si>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</si>
  <si>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</si>
  <si>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</si>
  <si>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</si>
  <si>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</si>
  <si>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</si>
  <si>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</si>
  <si>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</si>
  <si>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</si>
  <si>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</si>
  <si>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</si>
  <si>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</si>
  <si>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</si>
  <si>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</si>
  <si>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</si>
  <si>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</si>
  <si>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</si>
  <si>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</si>
  <si>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</si>
  <si>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</si>
  <si>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</si>
  <si>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</si>
  <si>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</si>
  <si>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</si>
  <si>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</si>
  <si>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</si>
  <si>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</si>
  <si>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</si>
  <si>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</si>
  <si>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</si>
  <si>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</si>
  <si>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</si>
  <si>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</si>
  <si>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</si>
  <si>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</si>
  <si>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</si>
  <si>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</si>
  <si>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</si>
  <si>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</si>
  <si>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</si>
  <si>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</si>
  <si>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</si>
  <si>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</si>
  <si>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</si>
  <si>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</si>
  <si>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</si>
  <si>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</si>
  <si>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</si>
  <si>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</si>
  <si>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</si>
  <si>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</si>
  <si>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</si>
  <si>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</si>
  <si>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</si>
  <si>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</si>
  <si>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</si>
  <si>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</si>
  <si>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</si>
  <si>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</si>
  <si>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</si>
  <si>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</si>
  <si>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</si>
  <si>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</si>
  <si>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</si>
  <si>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</si>
  <si>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</si>
  <si>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</si>
  <si>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</si>
  <si>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</si>
  <si>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</si>
  <si>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</si>
  <si>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</si>
  <si>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</si>
  <si>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</si>
  <si>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</si>
  <si>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</si>
  <si>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</si>
  <si>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</si>
  <si>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</si>
  <si>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</si>
  <si>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</si>
  <si>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</si>
  <si>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</si>
  <si>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</si>
  <si>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</si>
  <si>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</si>
  <si>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</si>
  <si>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</si>
  <si>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</si>
  <si>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</si>
  <si>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</si>
  <si>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</si>
  <si>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</si>
  <si>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</si>
  <si>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</si>
  <si>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</si>
  <si>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</si>
  <si>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</si>
  <si>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</si>
  <si>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</si>
  <si>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</si>
  <si>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</si>
  <si>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</si>
  <si>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</si>
  <si>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</si>
  <si>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</si>
  <si>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</si>
  <si>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</si>
  <si>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</si>
  <si>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</si>
  <si>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</si>
  <si>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</si>
  <si>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</si>
  <si>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</si>
  <si>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</si>
  <si>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</si>
  <si>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</si>
  <si>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</si>
  <si>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</si>
  <si>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</si>
  <si>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</si>
  <si>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</si>
  <si>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</si>
  <si>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</si>
  <si>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</si>
  <si>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</si>
  <si>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</si>
  <si>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</si>
  <si>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</si>
  <si>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</si>
  <si>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</si>
  <si>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</si>
  <si>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</si>
  <si>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</si>
  <si>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</si>
  <si>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</si>
  <si>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</si>
  <si>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</si>
  <si>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</si>
  <si>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</si>
  <si>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</si>
  <si>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</si>
  <si>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</si>
  <si>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</si>
  <si>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</si>
  <si>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</si>
  <si>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</si>
  <si>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</si>
  <si>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</si>
  <si>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</si>
  <si>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</si>
  <si>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</si>
  <si>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</si>
  <si>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</si>
  <si>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</si>
  <si>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</si>
  <si>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</si>
  <si>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</si>
  <si>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</si>
  <si>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</si>
  <si>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</si>
  <si>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</si>
  <si>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</si>
  <si>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</si>
  <si>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</si>
  <si>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</si>
  <si>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</si>
  <si>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</si>
  <si>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</si>
  <si>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</si>
  <si>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</si>
  <si>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</si>
  <si>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</si>
  <si>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</si>
  <si>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</si>
  <si>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</si>
  <si>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</si>
  <si>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</si>
  <si>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</si>
  <si>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</si>
  <si>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</si>
  <si>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</si>
  <si>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</si>
  <si>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</si>
  <si>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</si>
  <si>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</si>
  <si>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</si>
  <si>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</si>
  <si>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</si>
  <si>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</si>
  <si>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</si>
  <si>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</si>
  <si>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</si>
  <si>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</si>
  <si>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</si>
  <si>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</si>
  <si>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</si>
  <si>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</si>
  <si>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</si>
  <si>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</si>
  <si>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</si>
  <si>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</si>
  <si>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</si>
  <si>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</si>
  <si>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</si>
  <si>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</si>
  <si>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</si>
  <si>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</si>
  <si>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</si>
  <si>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</si>
  <si>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</si>
  <si>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</si>
  <si>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</si>
  <si>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</si>
  <si>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</si>
  <si>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</si>
  <si>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</si>
  <si>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</si>
  <si>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</si>
  <si>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</si>
  <si>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</si>
  <si>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</si>
  <si>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</si>
  <si>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</si>
  <si>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</si>
  <si>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</si>
  <si>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</si>
  <si>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</si>
  <si>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</si>
  <si>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</si>
  <si>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</si>
  <si>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</si>
  <si>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</si>
  <si>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</si>
  <si>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</si>
  <si>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</si>
  <si>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</si>
  <si>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</si>
  <si>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</si>
  <si>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</si>
  <si>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</si>
  <si>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</si>
  <si>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</si>
  <si>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</si>
  <si>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</si>
  <si>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</si>
  <si>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</si>
  <si>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</si>
  <si>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</si>
  <si>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</si>
  <si>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</si>
  <si>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</si>
  <si>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</si>
  <si>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</si>
  <si>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</si>
  <si>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</si>
  <si>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</si>
  <si>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</si>
  <si>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</si>
  <si>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</si>
  <si>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</si>
  <si>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</si>
  <si>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</si>
  <si>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</si>
  <si>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</si>
  <si>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</si>
  <si>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</si>
  <si>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</si>
  <si>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</si>
  <si>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</si>
  <si>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</si>
  <si>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</si>
  <si>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</si>
  <si>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</si>
  <si>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</si>
  <si>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</si>
  <si>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</si>
  <si>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</si>
  <si>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</si>
  <si>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</si>
  <si>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</si>
  <si>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</si>
  <si>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</si>
  <si>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</si>
  <si>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</si>
  <si>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</si>
  <si>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</si>
  <si>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</si>
  <si>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</si>
  <si>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</si>
  <si>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</si>
  <si>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</si>
  <si>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</si>
  <si>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</si>
  <si>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</si>
  <si>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</si>
  <si>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</si>
  <si>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</si>
  <si>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</si>
  <si>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</si>
  <si>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</si>
  <si>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</si>
  <si>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</si>
  <si>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</si>
  <si>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</si>
  <si>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</si>
  <si>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</si>
  <si>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</si>
  <si>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</si>
  <si>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</si>
  <si>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</si>
  <si>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</si>
  <si>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</si>
  <si>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</si>
  <si>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</si>
  <si>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</si>
  <si>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</si>
  <si>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</si>
  <si>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</si>
  <si>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</si>
  <si>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</si>
  <si>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</si>
  <si>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</si>
  <si>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</si>
  <si>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</si>
  <si>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</si>
  <si>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</si>
  <si>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</si>
  <si>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</si>
  <si>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</si>
  <si>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</si>
  <si>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</si>
  <si>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</si>
  <si>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</si>
  <si>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</si>
  <si>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</si>
  <si>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</si>
  <si>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</si>
  <si>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</si>
  <si>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</si>
  <si>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</si>
  <si>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</si>
  <si>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</si>
  <si>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</si>
  <si>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</si>
  <si>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</si>
  <si>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</si>
  <si>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</si>
  <si>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</si>
  <si>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</si>
  <si>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</si>
  <si>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</si>
  <si>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</si>
  <si>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</si>
  <si>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</si>
  <si>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</si>
  <si>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</si>
  <si>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</si>
  <si>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</si>
  <si>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</si>
  <si>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</si>
  <si>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</si>
  <si>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</si>
  <si>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</si>
  <si>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</si>
  <si>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</si>
  <si>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</si>
  <si>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</si>
  <si>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</si>
  <si>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</si>
  <si>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</si>
  <si>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</si>
  <si>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</si>
  <si>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</si>
  <si>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</si>
  <si>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</si>
  <si>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</si>
  <si>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</si>
  <si>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</si>
  <si>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</si>
  <si>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</si>
  <si>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</si>
  <si>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</si>
  <si>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</si>
  <si>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</si>
  <si>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</si>
  <si>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</si>
  <si>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</si>
  <si>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</si>
  <si>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</si>
  <si>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</si>
  <si>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</si>
  <si>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</si>
  <si>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</si>
  <si>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</si>
  <si>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</si>
  <si>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</si>
  <si>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</si>
  <si>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</si>
  <si>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</si>
  <si>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</si>
  <si>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</si>
  <si>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</si>
  <si>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</si>
  <si>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</si>
  <si>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</si>
  <si>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</si>
  <si>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</si>
  <si>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</si>
  <si>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</si>
  <si>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</si>
  <si>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</si>
  <si>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</si>
  <si>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</si>
  <si>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</si>
  <si>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</si>
  <si>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</si>
  <si>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</si>
  <si>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</si>
  <si>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</si>
  <si>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</si>
  <si>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</si>
  <si>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</si>
  <si>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</si>
  <si>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</si>
  <si>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</si>
  <si>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</si>
  <si>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</si>
  <si>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</si>
  <si>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</si>
  <si>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</si>
  <si>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</si>
  <si>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</si>
  <si>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</si>
  <si>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</si>
  <si>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</si>
  <si>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</si>
  <si>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</si>
  <si>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</si>
  <si>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</si>
  <si>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</si>
  <si>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</si>
  <si>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</si>
  <si>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</si>
  <si>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</si>
  <si>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</si>
  <si>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</si>
  <si>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</si>
  <si>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</si>
  <si>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</si>
  <si>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</si>
  <si>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</si>
  <si>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</si>
  <si>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</si>
  <si>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</si>
  <si>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</si>
  <si>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</si>
  <si>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</si>
  <si>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</si>
  <si>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</si>
  <si>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</si>
  <si>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</si>
  <si>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</si>
  <si>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</si>
  <si>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</si>
  <si>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</si>
  <si>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</si>
  <si>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</si>
  <si>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</si>
  <si>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</si>
  <si>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</si>
  <si>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</si>
  <si>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</si>
  <si>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</si>
  <si>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</si>
  <si>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</si>
  <si>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</si>
  <si>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</si>
  <si>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</si>
  <si>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</si>
  <si>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</si>
  <si>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</si>
  <si>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</si>
  <si>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</si>
  <si>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</si>
  <si>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</si>
  <si>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</si>
  <si>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</si>
  <si>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</si>
  <si>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</si>
  <si>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</si>
  <si>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</si>
  <si>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</si>
  <si>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</si>
  <si>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</si>
  <si>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</si>
  <si>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</si>
  <si>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</si>
  <si>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</si>
  <si>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</si>
  <si>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</si>
  <si>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</si>
  <si>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</si>
  <si>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</si>
  <si>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</si>
  <si>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</si>
  <si>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</si>
  <si>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</si>
  <si>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</si>
  <si>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</si>
  <si>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</si>
  <si>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</si>
  <si>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</si>
  <si>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</si>
  <si>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</si>
  <si>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</si>
  <si>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</si>
  <si>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</si>
  <si>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</si>
  <si>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</si>
  <si>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</si>
  <si>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</si>
  <si>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</si>
  <si>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</si>
  <si>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</si>
  <si>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</si>
  <si>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</si>
  <si>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</si>
  <si>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</si>
  <si>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</si>
  <si>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</si>
  <si>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</si>
  <si>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</si>
  <si>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</si>
  <si>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</si>
  <si>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</si>
  <si>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</si>
  <si>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</si>
  <si>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</si>
  <si>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</si>
  <si>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</si>
  <si>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</si>
  <si>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</si>
  <si>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</si>
  <si>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</si>
  <si>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</si>
  <si>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</si>
  <si>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</si>
  <si>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</si>
  <si>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</si>
  <si>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</si>
  <si>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</si>
  <si>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</si>
  <si>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</si>
  <si>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</si>
  <si>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</si>
  <si>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</si>
  <si>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</si>
  <si>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</si>
  <si>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</si>
  <si>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</si>
  <si>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</si>
  <si>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</si>
  <si>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</si>
  <si>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</si>
  <si>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</si>
  <si>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</si>
  <si>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</si>
  <si>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</si>
  <si>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</si>
  <si>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</si>
  <si>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</si>
  <si>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</si>
  <si>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</si>
  <si>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</si>
  <si>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</si>
  <si>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</si>
  <si>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</si>
  <si>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</si>
  <si>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</si>
  <si>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</si>
  <si>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</si>
  <si>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</si>
  <si>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</si>
  <si>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</si>
  <si>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</si>
  <si>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</si>
  <si>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</si>
  <si>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</si>
  <si>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</si>
  <si>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</si>
  <si>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</si>
  <si>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</si>
  <si>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</si>
  <si>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</si>
  <si>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</si>
  <si>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</si>
  <si>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</si>
  <si>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</si>
  <si>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</si>
  <si>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</si>
  <si>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</si>
  <si>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</si>
  <si>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</si>
  <si>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</si>
  <si>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</si>
  <si>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</si>
  <si>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</si>
  <si>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</si>
  <si>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</si>
  <si>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</si>
  <si>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</si>
  <si>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</si>
  <si>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</si>
  <si>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</si>
  <si>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</si>
  <si>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</si>
  <si>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</si>
  <si>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</si>
  <si>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</si>
  <si>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</si>
  <si>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</si>
  <si>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</si>
  <si>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</si>
  <si>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</si>
  <si>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</si>
  <si>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</si>
  <si>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</si>
  <si>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</si>
  <si>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</si>
  <si>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</si>
  <si>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</si>
  <si>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</si>
  <si>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</si>
  <si>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</si>
  <si>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</si>
  <si>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</si>
  <si>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</si>
  <si>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</si>
  <si>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</si>
  <si>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</si>
  <si>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</si>
  <si>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</si>
  <si>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</si>
  <si>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</si>
  <si>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</si>
  <si>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</si>
  <si>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</si>
  <si>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</si>
  <si>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</si>
  <si>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</si>
  <si>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</si>
  <si>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</si>
  <si>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</si>
  <si>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</si>
  <si>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</si>
  <si>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</si>
  <si>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</si>
  <si>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</si>
  <si>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</si>
  <si>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</si>
  <si>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</si>
  <si>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</si>
  <si>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</si>
  <si>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</si>
  <si>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</si>
  <si>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</si>
  <si>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</si>
  <si>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</si>
  <si>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</si>
  <si>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</si>
  <si>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</si>
  <si>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</si>
  <si>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</si>
  <si>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</si>
  <si>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</si>
  <si>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</si>
  <si>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</si>
  <si>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</si>
  <si>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</si>
  <si>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</si>
  <si>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</si>
  <si>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</si>
  <si>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</si>
  <si>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</si>
  <si>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</si>
  <si>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</si>
  <si>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</si>
  <si>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</si>
  <si>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</si>
  <si>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</si>
  <si>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</si>
  <si>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</si>
  <si>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</si>
  <si>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</si>
  <si>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</si>
  <si>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</si>
  <si>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</si>
  <si>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</si>
  <si>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</si>
  <si>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</si>
  <si>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</si>
  <si>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</si>
  <si>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</si>
  <si>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</si>
  <si>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</si>
  <si>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</si>
  <si>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</si>
  <si>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</si>
  <si>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</si>
  <si>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</si>
  <si>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</si>
  <si>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</si>
  <si>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</si>
  <si>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</si>
  <si>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</si>
  <si>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</si>
  <si>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</si>
  <si>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</si>
  <si>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</si>
  <si>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</si>
  <si>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</si>
  <si>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</si>
  <si>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</si>
  <si>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</si>
  <si>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</si>
  <si>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</si>
  <si>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</si>
  <si>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</si>
  <si>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</si>
  <si>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</si>
  <si>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</si>
  <si>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</si>
  <si>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</si>
  <si>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</si>
  <si>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</si>
  <si>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</si>
  <si>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</si>
  <si>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</si>
  <si>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</si>
  <si>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</si>
  <si>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</si>
  <si>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</si>
  <si>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</si>
  <si>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</si>
  <si>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</si>
  <si>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</si>
  <si>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</si>
  <si>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</si>
  <si>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</si>
  <si>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</si>
  <si>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</si>
  <si>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</si>
  <si>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</si>
  <si>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</si>
  <si>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</si>
  <si>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</si>
  <si>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</si>
  <si>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</si>
  <si>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</si>
  <si>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</si>
  <si>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</si>
  <si>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</si>
  <si>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</si>
  <si>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</si>
  <si>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</si>
  <si>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</si>
  <si>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</si>
  <si>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</si>
  <si>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</si>
  <si>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</si>
  <si>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</si>
  <si>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</si>
  <si>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</si>
  <si>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</si>
  <si>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</si>
  <si>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</si>
  <si>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</si>
  <si>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</si>
  <si>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</si>
  <si>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</si>
  <si>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</si>
  <si>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</si>
  <si>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</si>
  <si>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</si>
  <si>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</si>
  <si>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</si>
  <si>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</si>
  <si>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</si>
  <si>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</si>
  <si>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</si>
  <si>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</si>
  <si>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</si>
  <si>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</si>
  <si>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</si>
  <si>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</si>
  <si>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</si>
  <si>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</si>
  <si>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</si>
  <si>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</si>
  <si>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</si>
  <si>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</si>
  <si>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</si>
  <si>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</si>
  <si>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</si>
  <si>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</si>
  <si>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</si>
  <si>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</si>
  <si>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</si>
  <si>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</si>
  <si>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</si>
  <si>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</si>
  <si>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</si>
  <si>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</si>
  <si>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</si>
  <si>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</si>
  <si>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</si>
  <si>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</si>
  <si>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</si>
  <si>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</si>
  <si>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</si>
  <si>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</si>
  <si>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</si>
  <si>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</si>
  <si>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</si>
  <si>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</si>
  <si>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</si>
  <si>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</si>
  <si>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</si>
  <si>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</si>
  <si>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</si>
  <si>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</si>
  <si>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</si>
  <si>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</si>
  <si>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</si>
  <si>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</si>
  <si>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</si>
  <si>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</si>
  <si>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</si>
  <si>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</si>
  <si>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</si>
  <si>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</si>
  <si>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</si>
  <si>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</si>
  <si>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</si>
  <si>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</si>
  <si>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</si>
  <si>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</si>
  <si>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</si>
  <si>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</si>
  <si>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</si>
  <si>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</si>
  <si>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</si>
  <si>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</si>
  <si>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</si>
  <si>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</si>
  <si>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</si>
  <si>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</si>
  <si>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</si>
  <si>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</si>
  <si>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</si>
  <si>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</si>
  <si>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</si>
  <si>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</si>
  <si>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</si>
  <si>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</si>
  <si>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</si>
  <si>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</si>
  <si>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</si>
  <si>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</si>
  <si>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</si>
  <si>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</si>
  <si>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</si>
  <si>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</si>
  <si>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</si>
  <si>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</si>
  <si>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</si>
  <si>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</si>
  <si>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</si>
  <si>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</si>
  <si>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</si>
  <si>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</si>
  <si>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</si>
  <si>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</si>
  <si>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</si>
  <si>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</si>
  <si>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</si>
  <si>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</si>
  <si>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</si>
  <si>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</si>
  <si>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</si>
  <si>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</si>
  <si>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</si>
  <si>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</si>
  <si>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</si>
  <si>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</si>
  <si>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</si>
  <si>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</si>
  <si>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</si>
  <si>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</si>
  <si>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</si>
  <si>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</si>
  <si>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</si>
  <si>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</si>
  <si>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</si>
  <si>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</si>
  <si>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</si>
  <si>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</si>
  <si>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</si>
  <si>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</si>
  <si>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</si>
  <si>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</si>
  <si>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</si>
  <si>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</si>
  <si>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</si>
  <si>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</si>
  <si>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</si>
  <si>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</si>
  <si>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</si>
  <si>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</si>
  <si>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</si>
  <si>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</si>
  <si>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</si>
  <si>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</si>
  <si>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</si>
  <si>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</si>
  <si>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</si>
  <si>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</si>
  <si>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</si>
  <si>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</si>
  <si>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</si>
  <si>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</si>
  <si>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</si>
  <si>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</si>
  <si>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</si>
  <si>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</si>
  <si>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</si>
  <si>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</si>
  <si>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</si>
  <si>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</si>
  <si>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</si>
  <si>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</si>
  <si>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</si>
  <si>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</si>
  <si>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</si>
  <si>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</si>
  <si>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</si>
  <si>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</si>
  <si>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</si>
  <si>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</si>
  <si>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</si>
  <si>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</si>
  <si>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</si>
  <si>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</si>
  <si>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</si>
  <si>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</si>
  <si>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</si>
  <si>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</si>
  <si>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</si>
  <si>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</si>
  <si>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</si>
  <si>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</si>
  <si>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</si>
  <si>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</si>
  <si>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</si>
  <si>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</si>
  <si>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</si>
  <si>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</si>
  <si>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</si>
  <si>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</si>
  <si>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</si>
  <si>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</si>
  <si>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</si>
  <si>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</si>
  <si>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</si>
  <si>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</si>
  <si>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</si>
  <si>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</si>
  <si>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</si>
  <si>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</si>
  <si>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</si>
  <si>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</si>
  <si>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</si>
  <si>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</si>
  <si>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</si>
  <si>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</si>
  <si>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</si>
  <si>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</si>
  <si>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</si>
  <si>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</si>
  <si>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</si>
  <si>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</si>
  <si>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</si>
  <si>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</si>
  <si>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</si>
  <si>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</si>
  <si>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</si>
  <si>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</si>
  <si>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</si>
  <si>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</si>
  <si>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</si>
  <si>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</si>
  <si>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</si>
  <si>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</si>
  <si>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</si>
  <si>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</si>
  <si>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</si>
  <si>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</si>
  <si>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</si>
  <si>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</si>
  <si>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</si>
  <si>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</si>
  <si>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</si>
  <si>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</si>
  <si>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</si>
  <si>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</si>
  <si>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</si>
  <si>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</si>
  <si>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</si>
  <si>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</si>
  <si>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</si>
  <si>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</si>
  <si>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</si>
  <si>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</si>
  <si>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</si>
  <si>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</si>
  <si>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</si>
  <si>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</si>
  <si>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</si>
  <si>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</si>
  <si>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</si>
  <si>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</si>
  <si>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</si>
  <si>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</si>
  <si>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</si>
  <si>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</si>
  <si>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</si>
  <si>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</si>
  <si>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</si>
  <si>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</si>
  <si>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</si>
  <si>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</si>
  <si>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</si>
  <si>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</si>
  <si>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</si>
  <si>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</si>
  <si>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</si>
  <si>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</si>
  <si>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</si>
  <si>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</si>
  <si>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</si>
  <si>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</si>
  <si>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</si>
  <si>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</si>
  <si>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</si>
  <si>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</si>
  <si>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</si>
  <si>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</si>
  <si>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</si>
  <si>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</si>
  <si>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</si>
  <si>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</si>
  <si>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</si>
  <si>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</si>
  <si>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</si>
  <si>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</si>
  <si>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</si>
  <si>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</si>
  <si>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</si>
  <si>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</si>
  <si>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</si>
  <si>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</si>
  <si>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</si>
  <si>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</si>
  <si>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</si>
  <si>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</si>
  <si>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</si>
  <si>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</si>
  <si>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</si>
  <si>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</si>
  <si>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</si>
  <si>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</si>
  <si>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</si>
  <si>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</si>
  <si>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</si>
  <si>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</si>
  <si>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</si>
  <si>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</si>
  <si>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</si>
  <si>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</si>
  <si>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</si>
  <si>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</si>
  <si>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</si>
  <si>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</si>
  <si>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</si>
  <si>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</si>
  <si>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</si>
  <si>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</si>
  <si>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</si>
  <si>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</si>
  <si>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</si>
  <si>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</si>
  <si>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</si>
  <si>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</si>
  <si>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</si>
  <si>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</si>
  <si>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</si>
  <si>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</si>
  <si>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</si>
  <si>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</si>
  <si>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</si>
  <si>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</si>
  <si>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</si>
  <si>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</si>
  <si>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</si>
  <si>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</si>
  <si>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</si>
  <si>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</si>
  <si>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</si>
  <si>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</si>
  <si>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</si>
  <si>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</si>
  <si>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</si>
  <si>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</si>
  <si>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</si>
  <si>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</si>
  <si>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</si>
  <si>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</si>
  <si>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</si>
  <si>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</si>
  <si>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</si>
  <si>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</si>
  <si>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</si>
  <si>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</si>
  <si>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</si>
  <si>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</si>
  <si>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</si>
  <si>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</si>
  <si>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</si>
  <si>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</si>
  <si>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</si>
  <si>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</si>
  <si>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</si>
  <si>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</si>
  <si>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</si>
  <si>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</si>
  <si>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</si>
  <si>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</si>
  <si>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</si>
  <si>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</si>
  <si>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</si>
  <si>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</si>
  <si>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</si>
  <si>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</si>
  <si>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</si>
  <si>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</si>
  <si>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</si>
  <si>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</si>
  <si>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</si>
  <si>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</si>
  <si>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</si>
  <si>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</si>
  <si>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</si>
  <si>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</si>
  <si>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</si>
  <si>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</si>
  <si>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</si>
  <si>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</si>
  <si>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</si>
  <si>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</si>
  <si>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</si>
  <si>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</si>
  <si>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</si>
  <si>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</si>
  <si>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</si>
  <si>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</si>
  <si>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</si>
  <si>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</si>
  <si>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</si>
  <si>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</si>
  <si>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</si>
  <si>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</si>
  <si>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</si>
  <si>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</si>
  <si>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</si>
  <si>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</si>
  <si>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</si>
  <si>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</si>
  <si>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</si>
  <si>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</si>
  <si>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</si>
  <si>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</si>
  <si>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</si>
  <si>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</si>
  <si>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</si>
  <si>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</si>
  <si>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</si>
  <si>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</si>
  <si>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</si>
  <si>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</si>
  <si>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</si>
  <si>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</si>
  <si>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</si>
  <si>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</si>
  <si>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</si>
  <si>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</si>
  <si>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</si>
  <si>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</si>
  <si>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</si>
  <si>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</si>
  <si>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</si>
  <si>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</si>
  <si>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</si>
  <si>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</si>
  <si>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</si>
  <si>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</si>
  <si>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</si>
  <si>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</si>
  <si>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</si>
  <si>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</si>
  <si>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</si>
  <si>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</si>
  <si>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</si>
  <si>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</si>
  <si>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</si>
  <si>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</si>
  <si>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</si>
  <si>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</si>
  <si>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</si>
  <si>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</si>
  <si>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</si>
  <si>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</si>
  <si>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</si>
  <si>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</si>
  <si>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</si>
  <si>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</si>
  <si>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</si>
  <si>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</si>
  <si>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</si>
  <si>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</si>
  <si>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</si>
  <si>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</si>
  <si>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</si>
  <si>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</si>
  <si>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</si>
  <si>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</si>
  <si>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</si>
  <si>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</si>
  <si>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</si>
  <si>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</si>
  <si>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</si>
  <si>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</si>
  <si>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</si>
  <si>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</si>
  <si>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</si>
  <si>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</si>
  <si>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</si>
  <si>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</si>
  <si>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</si>
  <si>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</si>
  <si>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</si>
  <si>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</si>
  <si>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</si>
  <si>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</si>
  <si>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</si>
  <si>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</si>
  <si>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</si>
  <si>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</si>
  <si>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</si>
  <si>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</si>
  <si>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</si>
  <si>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</si>
  <si>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</si>
  <si>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</si>
  <si>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</si>
  <si>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</si>
  <si>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</si>
  <si>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</si>
  <si>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</si>
  <si>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</si>
  <si>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</si>
  <si>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</si>
  <si>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</si>
  <si>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</si>
  <si>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</si>
  <si>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</si>
  <si>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</si>
  <si>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</si>
  <si>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</si>
  <si>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</si>
  <si>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</si>
  <si>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</si>
  <si>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</si>
  <si>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</si>
  <si>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</si>
  <si>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</si>
  <si>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</si>
  <si>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</si>
  <si>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</si>
  <si>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</si>
  <si>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</si>
  <si>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</si>
  <si>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</si>
  <si>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</si>
  <si>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</si>
  <si>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</si>
  <si>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</si>
  <si>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</si>
  <si>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</si>
  <si>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</si>
  <si>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</si>
  <si>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</si>
  <si>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</si>
  <si>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</si>
  <si>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</si>
  <si>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</si>
  <si>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</si>
  <si>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</si>
  <si>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</si>
  <si>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</si>
  <si>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</si>
  <si>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</si>
  <si>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</si>
  <si>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</si>
  <si>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</si>
  <si>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</si>
  <si>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</si>
  <si>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</si>
  <si>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</si>
  <si>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</si>
  <si>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</si>
  <si>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</si>
  <si>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</si>
  <si>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</si>
  <si>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</si>
  <si>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</si>
  <si>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</si>
  <si>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</si>
  <si>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</si>
  <si>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</si>
  <si>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</si>
  <si>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</si>
  <si>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</si>
  <si>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</si>
  <si>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</si>
  <si>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</si>
  <si>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</si>
  <si>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</si>
  <si>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</si>
  <si>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</si>
  <si>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</si>
  <si>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</si>
  <si>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</si>
  <si>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</si>
  <si>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</si>
  <si>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</si>
  <si>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</si>
  <si>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</si>
  <si>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</si>
  <si>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</si>
  <si>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</si>
  <si>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</si>
  <si>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</si>
  <si>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</si>
  <si>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</si>
  <si>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</si>
  <si>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</si>
  <si>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</si>
  <si>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</si>
  <si>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</si>
  <si>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</si>
  <si>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</si>
  <si>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</si>
  <si>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</si>
  <si>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</si>
  <si>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</si>
  <si>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</si>
  <si>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</si>
  <si>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</si>
  <si>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</si>
  <si>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</si>
  <si>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</si>
  <si>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</si>
  <si>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</si>
  <si>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</si>
  <si>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</si>
  <si>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</si>
  <si>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</si>
  <si>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</si>
  <si>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</si>
  <si>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</si>
  <si>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</si>
  <si>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</si>
  <si>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</si>
  <si>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</si>
  <si>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</si>
  <si>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</si>
  <si>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</si>
  <si>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</si>
  <si>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</si>
  <si>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</si>
  <si>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</si>
  <si>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</si>
  <si>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</si>
  <si>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</si>
  <si>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</si>
  <si>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</si>
  <si>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</si>
  <si>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</si>
  <si>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</si>
  <si>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</si>
  <si>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</si>
  <si>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</si>
  <si>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</si>
  <si>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</si>
  <si>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</si>
  <si>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</si>
  <si>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</si>
  <si>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</si>
  <si>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</si>
  <si>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</si>
  <si>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</si>
  <si>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</si>
  <si>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</si>
  <si>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</si>
  <si>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</si>
  <si>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</si>
  <si>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</si>
  <si>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</si>
  <si>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</si>
  <si>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</si>
  <si>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</si>
  <si>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</si>
  <si>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</si>
  <si>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</si>
  <si>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</si>
  <si>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</si>
  <si>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</si>
  <si>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</si>
  <si>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</si>
  <si>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</si>
  <si>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</si>
  <si>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</si>
  <si>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</si>
  <si>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</si>
  <si>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</si>
  <si>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</si>
  <si>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</si>
  <si>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</si>
  <si>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</si>
  <si>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</si>
  <si>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</si>
  <si>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</si>
  <si>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</si>
  <si>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</si>
  <si>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</si>
  <si>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</si>
  <si>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</si>
  <si>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</si>
  <si>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</si>
  <si>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</si>
  <si>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</si>
  <si>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</si>
  <si>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</si>
  <si>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</si>
  <si>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</si>
  <si>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</si>
  <si>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</si>
  <si>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</si>
  <si>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</si>
  <si>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</si>
  <si>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</si>
  <si>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</si>
  <si>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</si>
  <si>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</si>
  <si>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</si>
  <si>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</si>
  <si>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</si>
  <si>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</si>
  <si>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</si>
  <si>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</si>
  <si>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</si>
  <si>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</si>
  <si>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</si>
  <si>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</si>
  <si>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</si>
  <si>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</si>
  <si>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</si>
  <si>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</si>
  <si>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</si>
  <si>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</si>
  <si>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</si>
  <si>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</si>
  <si>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</si>
  <si>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</si>
  <si>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</si>
  <si>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</si>
  <si>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</si>
  <si>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</si>
  <si>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</si>
  <si>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</si>
  <si>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</si>
  <si>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</si>
  <si>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</si>
  <si>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</si>
  <si>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</si>
  <si>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</si>
  <si>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</si>
  <si>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</si>
  <si>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</si>
  <si>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</si>
  <si>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</si>
  <si>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</si>
  <si>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</si>
  <si>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</si>
  <si>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</si>
  <si>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</si>
  <si>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</si>
  <si>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</si>
  <si>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</si>
  <si>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</si>
  <si>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</si>
  <si>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</si>
  <si>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</si>
  <si>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</si>
  <si>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</si>
  <si>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</si>
  <si>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</si>
  <si>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</si>
  <si>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</si>
  <si>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</si>
  <si>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</si>
  <si>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</si>
  <si>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</si>
  <si>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</si>
  <si>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</si>
  <si>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</si>
  <si>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</si>
  <si>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</si>
  <si>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</si>
  <si>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</si>
  <si>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</si>
  <si>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</si>
  <si>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</si>
  <si>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</si>
  <si>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</si>
  <si>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</si>
  <si>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</si>
  <si>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</si>
  <si>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</si>
  <si>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</si>
  <si>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</si>
  <si>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</si>
  <si>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</si>
  <si>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</si>
  <si>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</si>
  <si>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</si>
  <si>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</si>
  <si>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</si>
  <si>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</si>
  <si>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</si>
  <si>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</si>
  <si>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</si>
  <si>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</si>
  <si>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</si>
  <si>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</si>
  <si>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</si>
  <si>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</si>
  <si>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</si>
  <si>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</si>
  <si>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</si>
  <si>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</si>
  <si>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</si>
  <si>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</si>
  <si>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</si>
  <si>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</si>
  <si>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</si>
  <si>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</si>
  <si>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</si>
  <si>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</si>
  <si>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</si>
  <si>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</si>
  <si>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</si>
  <si>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</si>
  <si>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</si>
  <si>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</si>
  <si>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</si>
  <si>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</si>
  <si>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</si>
  <si>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</si>
  <si>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</si>
  <si>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</si>
  <si>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</si>
  <si>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</si>
  <si>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</si>
  <si>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</si>
  <si>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</si>
  <si>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</si>
  <si>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</si>
  <si>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</si>
  <si>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</si>
  <si>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</si>
  <si>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</si>
  <si>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</si>
  <si>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</si>
  <si>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</si>
  <si>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</si>
  <si>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</si>
  <si>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</si>
  <si>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</si>
  <si>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</si>
  <si>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</si>
  <si>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</si>
  <si>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</si>
  <si>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</si>
  <si>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</si>
  <si>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</si>
  <si>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</si>
  <si>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</si>
  <si>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</si>
  <si>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</si>
  <si>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</si>
  <si>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</si>
  <si>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</si>
  <si>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</si>
  <si>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</si>
  <si>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</si>
  <si>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</si>
  <si>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</si>
  <si>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</si>
  <si>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</si>
  <si>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</si>
  <si>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</si>
  <si>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</si>
  <si>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</si>
  <si>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</si>
  <si>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</si>
  <si>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</si>
  <si>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</si>
  <si>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</si>
  <si>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</si>
  <si>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</si>
  <si>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</si>
  <si>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</si>
  <si>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</si>
  <si>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</si>
  <si>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</si>
  <si>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</si>
  <si>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</si>
  <si>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</si>
  <si>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</si>
  <si>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</si>
  <si>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</si>
  <si>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</si>
  <si>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</si>
  <si>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</si>
  <si>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</si>
  <si>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</si>
  <si>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</si>
  <si>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</si>
  <si>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</si>
  <si>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</si>
  <si>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</si>
  <si>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</si>
  <si>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</si>
  <si>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</si>
  <si>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</si>
  <si>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</si>
  <si>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</si>
  <si>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</si>
  <si>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</si>
  <si>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</si>
  <si>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</si>
  <si>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</si>
  <si>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</si>
  <si>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</si>
  <si>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</si>
  <si>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</si>
  <si>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</si>
  <si>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</si>
  <si>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</si>
  <si>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</si>
  <si>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</si>
  <si>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</si>
  <si>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</si>
  <si>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</si>
  <si>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</si>
  <si>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</si>
  <si>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</si>
  <si>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</si>
  <si>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</si>
  <si>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</si>
  <si>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</si>
  <si>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</si>
  <si>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</si>
  <si>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</si>
  <si>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</si>
  <si>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</si>
  <si>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</si>
  <si>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</si>
  <si>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</si>
  <si>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</si>
  <si>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</si>
  <si>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</si>
  <si>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</si>
  <si>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</si>
  <si>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</si>
  <si>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</si>
  <si>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</si>
  <si>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</si>
  <si>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</si>
  <si>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</si>
  <si>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</si>
  <si>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</si>
  <si>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</si>
  <si>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</si>
  <si>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</si>
  <si>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</si>
  <si>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</si>
  <si>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</si>
  <si>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</si>
  <si>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</si>
  <si>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</si>
  <si>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</si>
  <si>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</si>
  <si>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</si>
  <si>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</si>
  <si>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</si>
  <si>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</si>
  <si>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</si>
  <si>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</si>
  <si>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</si>
  <si>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</si>
  <si>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</si>
  <si>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</si>
  <si>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</si>
  <si>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</si>
  <si>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</si>
  <si>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</si>
  <si>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</si>
  <si>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</si>
  <si>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</si>
  <si>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</si>
  <si>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</si>
  <si>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</si>
  <si>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</si>
  <si>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</si>
  <si>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</si>
  <si>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</si>
  <si>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</si>
  <si>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</si>
  <si>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</si>
  <si>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</si>
  <si>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</si>
  <si>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</si>
  <si>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</si>
  <si>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</si>
  <si>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</si>
  <si>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</si>
  <si>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</si>
  <si>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</si>
  <si>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</si>
  <si>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</si>
  <si>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</si>
  <si>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</si>
  <si>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</si>
  <si>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</si>
  <si>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</si>
  <si>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</si>
  <si>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</si>
  <si>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</si>
  <si>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</si>
  <si>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</si>
  <si>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</si>
  <si>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</si>
  <si>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</si>
  <si>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</si>
  <si>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</si>
  <si>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</si>
  <si>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</si>
  <si>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</si>
  <si>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</si>
  <si>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</si>
  <si>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</si>
  <si>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</si>
  <si>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</si>
  <si>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</si>
  <si>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</si>
  <si>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</si>
  <si>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</si>
  <si>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</si>
  <si>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</si>
  <si>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</si>
  <si>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</si>
  <si>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</si>
  <si>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</si>
  <si>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</si>
  <si>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</si>
  <si>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</si>
  <si>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</si>
  <si>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</si>
  <si>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</si>
  <si>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</si>
  <si>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</si>
  <si>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</si>
  <si>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</si>
  <si>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</si>
  <si>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</si>
  <si>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</si>
  <si>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</si>
  <si>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</si>
  <si>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</si>
  <si>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</si>
  <si>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</si>
  <si>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</si>
  <si>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</si>
  <si>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</si>
  <si>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</si>
  <si>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</si>
  <si>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</si>
  <si>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</si>
  <si>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</si>
  <si>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</si>
  <si>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</si>
  <si>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</si>
  <si>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</si>
  <si>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</si>
  <si>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</si>
  <si>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</si>
  <si>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</si>
  <si>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</si>
  <si>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</si>
  <si>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</si>
  <si>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</si>
  <si>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</si>
  <si>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</si>
  <si>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</si>
  <si>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</si>
  <si>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</si>
  <si>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</si>
  <si>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</si>
  <si>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</si>
  <si>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</si>
  <si>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</si>
  <si>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</si>
  <si>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</si>
  <si>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</si>
  <si>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</si>
  <si>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</si>
  <si>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</si>
  <si>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</si>
  <si>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</si>
  <si>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</si>
  <si>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</si>
  <si>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</si>
  <si>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</si>
  <si>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</si>
  <si>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</si>
  <si>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</si>
  <si>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</si>
  <si>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</si>
  <si>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</si>
  <si>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</si>
  <si>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</si>
  <si>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</si>
  <si>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</si>
  <si>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</si>
  <si>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</si>
  <si>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</si>
  <si>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</si>
  <si>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</si>
  <si>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</si>
  <si>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</si>
  <si>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</si>
  <si>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</si>
  <si>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</si>
  <si>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</si>
  <si>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</si>
  <si>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</si>
  <si>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</si>
  <si>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</si>
  <si>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</si>
  <si>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</si>
  <si>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</si>
  <si>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</si>
  <si>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</si>
  <si>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</si>
  <si>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</si>
  <si>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</si>
  <si>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</si>
  <si>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</si>
  <si>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</si>
  <si>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</si>
  <si>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</si>
  <si>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</si>
  <si>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</si>
  <si>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</si>
  <si>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</si>
  <si>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</si>
  <si>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</si>
  <si>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</si>
  <si>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</si>
  <si>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</si>
  <si>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</si>
  <si>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</si>
  <si>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</si>
  <si>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</si>
  <si>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</si>
  <si>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</si>
  <si>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</si>
  <si>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</si>
  <si>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</si>
  <si>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</si>
  <si>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</si>
  <si>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</si>
  <si>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</si>
  <si>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</si>
  <si>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</si>
  <si>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</si>
  <si>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</si>
  <si>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</si>
  <si>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</si>
  <si>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</si>
  <si>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</si>
  <si>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</si>
  <si>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</si>
  <si>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</si>
  <si>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</si>
  <si>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</si>
  <si>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</si>
  <si>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</si>
  <si>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</si>
  <si>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</si>
  <si>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</si>
  <si>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</si>
  <si>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</si>
  <si>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</si>
  <si>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</si>
  <si>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</si>
  <si>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</si>
  <si>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</si>
  <si>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</si>
  <si>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</si>
  <si>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</si>
  <si>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</si>
  <si>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</si>
  <si>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</si>
  <si>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</si>
  <si>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</si>
  <si>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</si>
  <si>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</si>
  <si>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</si>
  <si>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</si>
  <si>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</si>
  <si>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</si>
  <si>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</si>
  <si>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</si>
  <si>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</si>
  <si>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</si>
  <si>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</si>
  <si>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</si>
  <si>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</si>
  <si>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</si>
  <si>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</si>
  <si>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</si>
  <si>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</si>
  <si>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</si>
  <si>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</si>
  <si>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</si>
  <si>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</si>
  <si>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</si>
  <si>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</si>
  <si>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</si>
  <si>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</si>
  <si>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</si>
  <si>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</si>
  <si>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</si>
  <si>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</si>
  <si>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</si>
  <si>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</si>
  <si>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</si>
  <si>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</si>
  <si>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</si>
  <si>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</si>
  <si>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</si>
  <si>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</si>
  <si>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</si>
  <si>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</si>
  <si>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</si>
  <si>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</si>
  <si>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</si>
  <si>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</si>
  <si>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</si>
  <si>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</si>
  <si>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</si>
  <si>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</si>
  <si>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</si>
  <si>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</si>
  <si>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</si>
  <si>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</si>
  <si>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</si>
  <si>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</si>
  <si>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</si>
  <si>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</si>
  <si>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</si>
  <si>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</si>
  <si>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</si>
  <si>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</si>
  <si>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</si>
  <si>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</si>
  <si>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</si>
  <si>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</si>
  <si>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</si>
  <si>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</si>
  <si>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</si>
  <si>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</si>
  <si>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</si>
  <si>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</si>
  <si>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</si>
  <si>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</si>
  <si>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</si>
  <si>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</si>
  <si>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</si>
  <si>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</si>
  <si>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</si>
  <si>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</si>
  <si>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</si>
  <si>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</si>
  <si>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</si>
  <si>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</si>
  <si>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</si>
  <si>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</si>
  <si>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</si>
  <si>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</si>
  <si>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</si>
  <si>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</si>
  <si>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</si>
  <si>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</si>
  <si>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</si>
  <si>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</si>
  <si>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</si>
  <si>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</si>
  <si>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</si>
  <si>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</si>
  <si>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</si>
  <si>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</si>
  <si>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</si>
  <si>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</si>
  <si>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</si>
  <si>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</si>
  <si>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</si>
  <si>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</si>
  <si>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</si>
  <si>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</si>
  <si>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</si>
  <si>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</si>
  <si>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</si>
  <si>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</si>
  <si>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</si>
  <si>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</si>
  <si>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</si>
  <si>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</si>
  <si>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</si>
  <si>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</si>
  <si>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</si>
  <si>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</si>
  <si>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</si>
  <si>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</si>
  <si>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</si>
  <si>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</si>
  <si>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</si>
  <si>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</si>
  <si>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</si>
  <si>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</si>
  <si>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</si>
  <si>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</si>
  <si>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</si>
  <si>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</si>
  <si>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</si>
  <si>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</si>
  <si>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</si>
  <si>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</si>
  <si>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</si>
  <si>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</si>
  <si>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</si>
  <si>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</si>
  <si>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</si>
  <si>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</si>
  <si>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</si>
  <si>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</si>
  <si>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</si>
  <si>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</si>
  <si>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</si>
  <si>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</si>
  <si>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</si>
  <si>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</si>
  <si>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</si>
  <si>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</si>
  <si>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</si>
  <si>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</si>
  <si>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</si>
  <si>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</si>
  <si>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</si>
  <si>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</si>
  <si>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</si>
  <si>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</si>
  <si>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</si>
  <si>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</si>
  <si>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</si>
  <si>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</si>
  <si>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</si>
  <si>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</si>
  <si>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</si>
  <si>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</si>
  <si>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</si>
  <si>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</si>
  <si>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</si>
  <si>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</si>
  <si>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</si>
  <si>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</si>
  <si>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</si>
  <si>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</si>
  <si>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</si>
  <si>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</si>
  <si>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</si>
  <si>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</si>
  <si>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</si>
  <si>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</si>
  <si>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</si>
  <si>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</si>
  <si>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</si>
  <si>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</si>
  <si>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</si>
  <si>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</si>
  <si>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</si>
  <si>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</si>
  <si>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</si>
  <si>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</si>
  <si>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</si>
  <si>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</si>
  <si>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</si>
  <si>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</si>
  <si>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</si>
  <si>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</si>
  <si>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</si>
  <si>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</si>
  <si>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</si>
  <si>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</si>
  <si>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</si>
  <si>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</si>
  <si>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</si>
  <si>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</si>
  <si>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</si>
  <si>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</si>
  <si>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</si>
  <si>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</si>
  <si>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</si>
  <si>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</si>
  <si>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</si>
  <si>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</si>
  <si>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</si>
  <si>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</si>
  <si>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</si>
  <si>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</si>
  <si>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</si>
  <si>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</si>
  <si>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</si>
  <si>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</si>
  <si>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</si>
  <si>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</si>
  <si>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</si>
  <si>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</si>
  <si>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</si>
  <si>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</si>
  <si>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</si>
  <si>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</si>
  <si>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</si>
  <si>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</si>
  <si>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</si>
  <si>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</si>
  <si>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</si>
  <si>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</si>
  <si>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</si>
  <si>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</si>
  <si>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</si>
  <si>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</si>
  <si>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</si>
  <si>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</si>
  <si>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</si>
  <si>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</si>
  <si>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</si>
  <si>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</si>
  <si>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</si>
  <si>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</si>
  <si>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</si>
  <si>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</si>
  <si>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</si>
  <si>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</si>
  <si>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</si>
  <si>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</si>
  <si>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</si>
  <si>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</si>
  <si>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</si>
  <si>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</si>
  <si>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</si>
  <si>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</si>
  <si>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</si>
  <si>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</si>
  <si>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</si>
  <si>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</si>
  <si>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</si>
  <si>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</si>
  <si>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</si>
  <si>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</si>
  <si>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</si>
  <si>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</si>
  <si>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</si>
  <si>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</si>
  <si>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</si>
  <si>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</si>
  <si>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</si>
  <si>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</si>
  <si>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</si>
  <si>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</si>
  <si>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</si>
  <si>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</si>
  <si>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</si>
  <si>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</si>
  <si>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</si>
  <si>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</si>
  <si>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</si>
  <si>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</si>
  <si>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</si>
  <si>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</si>
  <si>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</si>
  <si>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</si>
  <si>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</si>
  <si>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</si>
  <si>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</si>
  <si>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</si>
  <si>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</si>
  <si>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</si>
  <si>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</si>
  <si>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</si>
  <si>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</si>
  <si>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</si>
  <si>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</si>
  <si>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</si>
  <si>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</si>
  <si>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</si>
  <si>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</si>
  <si>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</si>
  <si>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</si>
  <si>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</si>
  <si>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</si>
  <si>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</si>
  <si>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</si>
  <si>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</si>
  <si>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</si>
  <si>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</si>
  <si>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</si>
  <si>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</si>
  <si>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</si>
  <si>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</si>
  <si>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</si>
  <si>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</si>
  <si>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</si>
  <si>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</si>
  <si>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</si>
  <si>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</si>
  <si>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</si>
  <si>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</si>
  <si>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</si>
  <si>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</si>
  <si>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</si>
  <si>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</si>
  <si>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</si>
  <si>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</si>
  <si>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</si>
  <si>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</si>
  <si>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</si>
  <si>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</si>
  <si>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</si>
  <si>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</si>
  <si>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</si>
  <si>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</si>
  <si>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</si>
  <si>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</si>
  <si>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</si>
  <si>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</si>
  <si>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</si>
  <si>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</si>
  <si>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</si>
  <si>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</si>
  <si>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</si>
  <si>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</si>
  <si>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</si>
  <si>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</si>
  <si>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</si>
  <si>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</si>
  <si>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</si>
  <si>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</si>
  <si>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</si>
  <si>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</si>
  <si>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</si>
  <si>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</si>
  <si>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</si>
  <si>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</si>
  <si>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</si>
  <si>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</si>
  <si>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</si>
  <si>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</si>
  <si>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</si>
  <si>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</si>
  <si>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</si>
  <si>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</si>
  <si>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</si>
  <si>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</si>
  <si>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</si>
  <si>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</si>
  <si>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</si>
  <si>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</si>
  <si>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</si>
  <si>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</si>
  <si>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</si>
  <si>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</si>
  <si>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</si>
  <si>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</si>
  <si>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</si>
  <si>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</si>
  <si>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</si>
  <si>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</si>
  <si>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</si>
  <si>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</si>
  <si>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</si>
  <si>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</si>
  <si>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</si>
  <si>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</si>
  <si>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</si>
  <si>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</si>
  <si>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</si>
  <si>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</si>
  <si>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</si>
  <si>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</si>
  <si>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</si>
  <si>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</si>
  <si>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</si>
  <si>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</si>
  <si>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</si>
  <si>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</si>
  <si>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</si>
  <si>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</si>
  <si>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</si>
  <si>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</si>
  <si>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</si>
  <si>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</si>
  <si>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</si>
  <si>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</si>
  <si>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</si>
  <si>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</si>
  <si>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</si>
  <si>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</si>
  <si>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</si>
  <si>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</si>
  <si>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</si>
  <si>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</si>
  <si>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</si>
  <si>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</si>
  <si>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</si>
  <si>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</si>
  <si>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</si>
  <si>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</si>
  <si>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</si>
  <si>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</si>
  <si>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</si>
  <si>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</si>
  <si>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</si>
  <si>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</si>
  <si>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</si>
  <si>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</si>
  <si>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</si>
  <si>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</si>
  <si>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</si>
  <si>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</si>
  <si>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</si>
  <si>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</si>
  <si>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</si>
  <si>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</si>
  <si>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</si>
  <si>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</si>
  <si>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</si>
  <si>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</si>
  <si>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</si>
  <si>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</si>
  <si>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</si>
  <si>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</si>
  <si>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</si>
  <si>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</si>
  <si>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</si>
  <si>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</si>
  <si>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</si>
  <si>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</si>
  <si>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</si>
  <si>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</si>
  <si>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</si>
  <si>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</si>
  <si>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</si>
  <si>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</si>
  <si>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</si>
  <si>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</si>
  <si>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</si>
  <si>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</si>
  <si>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</si>
  <si>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</si>
  <si>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</si>
  <si>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</si>
  <si>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</si>
  <si>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</si>
  <si>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</si>
  <si>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</si>
  <si>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</si>
  <si>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</si>
  <si>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</si>
  <si>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</si>
  <si>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</si>
  <si>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</si>
  <si>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</si>
  <si>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</si>
  <si>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</si>
  <si>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</si>
  <si>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</si>
  <si>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</si>
  <si>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</si>
  <si>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</si>
  <si>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</si>
  <si>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</si>
  <si>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</si>
  <si>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</si>
  <si>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</si>
  <si>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</si>
  <si>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</si>
  <si>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</si>
  <si>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</si>
  <si>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</si>
  <si>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</si>
  <si>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</si>
  <si>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</si>
  <si>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</si>
  <si>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</si>
  <si>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</si>
  <si>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</si>
  <si>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</si>
  <si>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</si>
  <si>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</si>
  <si>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</si>
  <si>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</si>
  <si>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</si>
  <si>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</si>
  <si>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</si>
  <si>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</si>
  <si>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</si>
  <si>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</si>
  <si>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</si>
  <si>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</si>
  <si>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</si>
  <si>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</si>
  <si>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</si>
  <si>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</si>
  <si>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</si>
  <si>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</si>
  <si>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</si>
  <si>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</si>
  <si>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</si>
  <si>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</si>
  <si>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</si>
  <si>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</si>
  <si>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</si>
  <si>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</si>
  <si>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</si>
  <si>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</si>
  <si>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</si>
  <si>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</si>
  <si>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</si>
  <si>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</si>
  <si>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</si>
  <si>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</si>
  <si>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</si>
  <si>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</si>
  <si>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</si>
  <si>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</si>
  <si>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</si>
  <si>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</si>
  <si>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</si>
  <si>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</si>
  <si>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</si>
  <si>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</si>
  <si>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</si>
  <si>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</si>
  <si>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</si>
  <si>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</si>
  <si>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</si>
  <si>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</si>
  <si>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</si>
  <si>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</si>
  <si>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</si>
  <si>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</si>
  <si>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</si>
  <si>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</si>
  <si>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</si>
  <si>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</si>
  <si>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</si>
  <si>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</si>
  <si>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</si>
  <si>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</si>
  <si>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</si>
  <si>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</si>
  <si>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</si>
  <si>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</si>
  <si>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</si>
  <si>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</si>
  <si>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</si>
  <si>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</si>
  <si>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</si>
  <si>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</si>
  <si>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</si>
  <si>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</si>
  <si>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</si>
  <si>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</si>
  <si>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</si>
  <si>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</si>
  <si>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</si>
  <si>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</si>
  <si>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</si>
  <si>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</si>
  <si>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</si>
  <si>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</si>
  <si>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</si>
  <si>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</si>
  <si>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</si>
  <si>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</si>
  <si>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</si>
  <si>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</si>
  <si>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</si>
  <si>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</si>
  <si>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</si>
  <si>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</si>
  <si>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</si>
  <si>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</si>
  <si>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</si>
  <si>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</si>
  <si>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</si>
  <si>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</si>
  <si>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</si>
  <si>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</si>
  <si>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</si>
  <si>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</si>
  <si>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</si>
  <si>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</si>
  <si>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</si>
  <si>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</si>
  <si>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</si>
  <si>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</si>
  <si>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</si>
  <si>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</si>
  <si>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</si>
  <si>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</si>
  <si>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</si>
  <si>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</si>
  <si>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</si>
  <si>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</si>
  <si>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</si>
  <si>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</si>
  <si>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</si>
  <si>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</si>
  <si>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</si>
  <si>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</si>
  <si>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</si>
  <si>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</si>
  <si>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</si>
  <si>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</si>
  <si>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</si>
  <si>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</si>
  <si>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</si>
  <si>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</si>
  <si>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</si>
  <si>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</si>
  <si>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</si>
  <si>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</si>
  <si>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</si>
  <si>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</si>
  <si>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</si>
  <si>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</si>
  <si>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</si>
  <si>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</si>
  <si>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</si>
  <si>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</si>
  <si>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</si>
  <si>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</si>
  <si>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</si>
  <si>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</si>
  <si>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</si>
  <si>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</si>
  <si>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</si>
  <si>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</si>
  <si>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</si>
  <si>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</si>
  <si>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</si>
  <si>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</si>
  <si>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</si>
  <si>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</si>
  <si>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</si>
  <si>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</si>
  <si>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</si>
  <si>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</si>
  <si>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</si>
  <si>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</si>
  <si>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</si>
  <si>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</si>
  <si>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</si>
  <si>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</si>
  <si>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</si>
  <si>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</si>
  <si>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</si>
  <si>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</si>
  <si>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</si>
  <si>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</si>
  <si>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</si>
  <si>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</si>
  <si>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</si>
  <si>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</si>
  <si>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</si>
  <si>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</si>
  <si>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</si>
  <si>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</si>
  <si>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</si>
  <si>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</si>
  <si>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</si>
  <si>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</si>
  <si>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</si>
  <si>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</si>
  <si>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</si>
  <si>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</si>
  <si>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</si>
  <si>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</si>
  <si>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</si>
  <si>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</si>
  <si>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</si>
  <si>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</si>
  <si>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</si>
  <si>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</si>
  <si>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</si>
  <si>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</si>
  <si>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</si>
  <si>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</si>
  <si>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</si>
  <si>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</si>
  <si>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</si>
  <si>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</si>
  <si>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</si>
  <si>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</si>
  <si>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</si>
  <si>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</si>
  <si>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</si>
  <si>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</si>
  <si>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</si>
  <si>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</si>
  <si>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</si>
  <si>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</si>
  <si>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</si>
  <si>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</si>
  <si>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</si>
  <si>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</si>
  <si>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</si>
  <si>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</si>
  <si>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</si>
  <si>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</si>
  <si>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</si>
  <si>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</si>
  <si>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</si>
  <si>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</si>
  <si>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</si>
  <si>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</si>
  <si>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</si>
  <si>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</si>
  <si>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</si>
  <si>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</si>
  <si>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</si>
  <si>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</si>
  <si>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</si>
  <si>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</si>
  <si>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</si>
  <si>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</si>
  <si>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</si>
  <si>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</si>
  <si>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</si>
  <si>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</si>
  <si>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</si>
  <si>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</si>
  <si>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</si>
  <si>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</si>
  <si>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</si>
  <si>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</si>
  <si>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</si>
  <si>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</si>
  <si>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</si>
  <si>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</si>
  <si>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</si>
  <si>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</si>
  <si>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</si>
  <si>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</si>
  <si>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</si>
  <si>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</si>
  <si>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</si>
  <si>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</si>
  <si>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</si>
  <si>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</si>
  <si>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</si>
  <si>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</si>
  <si>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</si>
  <si>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</si>
  <si>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</si>
  <si>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</si>
  <si>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</si>
  <si>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</si>
  <si>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</si>
  <si>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</si>
  <si>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</si>
  <si>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</si>
  <si>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</si>
  <si>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</si>
  <si>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</si>
  <si>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</si>
  <si>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</si>
  <si>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</si>
  <si>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</si>
  <si>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</si>
  <si>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</si>
  <si>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</si>
  <si>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</si>
  <si>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</si>
  <si>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</si>
  <si>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</si>
  <si>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</si>
  <si>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</si>
  <si>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</si>
  <si>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</si>
  <si>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</si>
  <si>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</si>
  <si>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</si>
  <si>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</si>
  <si>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</si>
  <si>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</si>
  <si>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</si>
  <si>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</si>
  <si>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</si>
  <si>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</si>
  <si>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</si>
  <si>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</si>
  <si>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</si>
  <si>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</si>
  <si>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</si>
  <si>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</si>
  <si>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</si>
  <si>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</si>
  <si>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</si>
  <si>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</si>
  <si>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</si>
  <si>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</si>
  <si>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</si>
  <si>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</si>
  <si>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</si>
  <si>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</si>
  <si>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</si>
  <si>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</si>
  <si>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</si>
  <si>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</si>
  <si>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</si>
  <si>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</si>
  <si>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</si>
  <si>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</si>
  <si>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</si>
  <si>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</si>
  <si>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</si>
  <si>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</si>
  <si>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</si>
  <si>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</si>
  <si>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</si>
  <si>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</si>
  <si>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</si>
  <si>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</si>
  <si>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</si>
  <si>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</si>
  <si>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</si>
  <si>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</si>
  <si>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</si>
  <si>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</si>
  <si>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</si>
  <si>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</si>
  <si>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</si>
  <si>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</si>
  <si>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</si>
  <si>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</si>
  <si>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</si>
  <si>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</si>
  <si>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</si>
  <si>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</si>
  <si>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</si>
  <si>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</si>
  <si>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</si>
  <si>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</si>
  <si>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</si>
  <si>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</si>
  <si>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</si>
  <si>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</si>
  <si>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</si>
  <si>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</si>
  <si>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</si>
  <si>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</si>
  <si>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</si>
  <si>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</si>
  <si>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</si>
  <si>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</si>
  <si>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</si>
  <si>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</si>
  <si>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</si>
  <si>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</si>
  <si>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</si>
  <si>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</si>
  <si>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</si>
  <si>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</si>
  <si>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</si>
  <si>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</si>
  <si>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</si>
  <si>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</si>
  <si>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</si>
  <si>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</si>
  <si>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</si>
  <si>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</si>
  <si>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</si>
  <si>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</si>
  <si>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</si>
  <si>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</si>
  <si>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</si>
  <si>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</si>
  <si>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</si>
  <si>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</si>
  <si>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</si>
  <si>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</si>
  <si>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</si>
  <si>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</si>
  <si>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</si>
  <si>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</si>
  <si>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</si>
  <si>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</si>
  <si>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</si>
  <si>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</si>
  <si>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</si>
  <si>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</si>
  <si>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</si>
  <si>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</si>
  <si>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</si>
  <si>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</si>
  <si>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</si>
  <si>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</si>
  <si>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</si>
  <si>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</si>
  <si>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</si>
  <si>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</si>
  <si>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</si>
  <si>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</si>
  <si>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</si>
  <si>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</si>
  <si>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</si>
  <si>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</si>
  <si>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</si>
  <si>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</si>
  <si>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</si>
  <si>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</si>
  <si>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</si>
  <si>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</si>
  <si>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</si>
  <si>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</si>
  <si>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</si>
  <si>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</si>
  <si>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</si>
  <si>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</si>
  <si>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</si>
  <si>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</si>
  <si>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</si>
  <si>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</si>
  <si>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</si>
  <si>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</si>
  <si>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</si>
  <si>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</si>
  <si>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</si>
  <si>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</si>
  <si>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</si>
  <si>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</si>
  <si>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</si>
  <si>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</si>
  <si>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</si>
  <si>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</si>
  <si>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</si>
  <si>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</si>
  <si>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</si>
  <si>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</si>
  <si>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</si>
  <si>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</si>
  <si>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</si>
  <si>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</si>
  <si>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</si>
  <si>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</si>
  <si>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</si>
  <si>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</si>
  <si>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</si>
  <si>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</si>
  <si>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</si>
  <si>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</si>
  <si>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</si>
  <si>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</si>
  <si>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</si>
  <si>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</si>
  <si>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</si>
  <si>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</si>
  <si>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</si>
  <si>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</si>
  <si>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</si>
  <si>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</si>
  <si>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</si>
  <si>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</si>
  <si>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</si>
  <si>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</si>
  <si>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</si>
  <si>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</si>
  <si>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</si>
  <si>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</si>
  <si>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</si>
  <si>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</si>
  <si>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</si>
  <si>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</si>
  <si>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</si>
  <si>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</si>
  <si>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</si>
  <si>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</si>
  <si>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</si>
  <si>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</si>
  <si>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</si>
  <si>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</si>
  <si>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</si>
  <si>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</si>
  <si>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</si>
  <si>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</si>
  <si>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</si>
  <si>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</si>
  <si>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</si>
  <si>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</si>
  <si>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</si>
  <si>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</si>
  <si>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</si>
  <si>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</si>
  <si>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</si>
  <si>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</si>
  <si>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</si>
  <si>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</si>
  <si>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</si>
  <si>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</si>
  <si>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</si>
  <si>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</si>
  <si>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</si>
  <si>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</si>
  <si>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</si>
  <si>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</si>
  <si>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</si>
  <si>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</si>
  <si>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</si>
  <si>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</si>
  <si>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</si>
  <si>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</si>
  <si>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</si>
  <si>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</si>
  <si>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</si>
  <si>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</si>
  <si>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</si>
  <si>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</si>
  <si>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</si>
  <si>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</si>
  <si>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</si>
  <si>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</si>
  <si>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</si>
  <si>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</si>
  <si>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</si>
  <si>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</si>
  <si>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</si>
  <si>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</si>
  <si>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</si>
  <si>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</si>
  <si>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</si>
  <si>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</si>
  <si>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</si>
  <si>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</si>
  <si>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</si>
  <si>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</si>
  <si>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</si>
  <si>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</si>
  <si>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</si>
  <si>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</si>
  <si>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</si>
  <si>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</si>
  <si>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</si>
  <si>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</si>
  <si>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</si>
  <si>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</si>
  <si>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</si>
  <si>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</si>
  <si>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</si>
  <si>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</si>
  <si>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</si>
  <si>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</si>
  <si>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</si>
  <si>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</si>
  <si>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</si>
  <si>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</si>
  <si>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</si>
  <si>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</si>
  <si>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</si>
  <si>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</si>
  <si>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</si>
  <si>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</si>
  <si>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</si>
  <si>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</si>
  <si>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</si>
  <si>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</si>
  <si>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</si>
  <si>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</si>
  <si>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</si>
  <si>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</si>
  <si>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</si>
  <si>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</si>
  <si>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</si>
  <si>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</si>
  <si>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</si>
  <si>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</si>
  <si>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</si>
  <si>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</si>
  <si>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</si>
  <si>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</si>
  <si>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</si>
  <si>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</si>
  <si>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</si>
  <si>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</si>
  <si>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</si>
  <si>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</si>
  <si>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</si>
  <si>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</si>
  <si>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</si>
  <si>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</si>
  <si>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</si>
  <si>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</si>
  <si>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</si>
  <si>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</si>
  <si>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</si>
  <si>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</si>
  <si>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</si>
  <si>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</si>
  <si>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</si>
  <si>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</si>
  <si>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</si>
  <si>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</si>
  <si>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</si>
  <si>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</si>
  <si>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</si>
  <si>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</si>
  <si>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</si>
  <si>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</si>
  <si>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</si>
  <si>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</si>
  <si>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</si>
  <si>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</si>
  <si>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</si>
  <si>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</si>
  <si>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</si>
  <si>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</si>
  <si>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</si>
  <si>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</si>
  <si>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</si>
  <si>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</si>
  <si>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</si>
  <si>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</si>
  <si>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</si>
  <si>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</si>
  <si>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</si>
  <si>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</si>
  <si>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</si>
  <si>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</si>
  <si>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</si>
  <si>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</si>
  <si>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</si>
  <si>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</si>
  <si>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</si>
  <si>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</si>
  <si>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</si>
  <si>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</si>
  <si>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</si>
  <si>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</si>
  <si>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</si>
  <si>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</si>
  <si>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</si>
  <si>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</si>
  <si>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</si>
  <si>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</si>
  <si>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</si>
  <si>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</si>
  <si>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</si>
  <si>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</si>
  <si>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</si>
  <si>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</si>
  <si>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</si>
  <si>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</si>
  <si>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</si>
  <si>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</si>
  <si>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</si>
  <si>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</si>
  <si>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</si>
  <si>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</si>
  <si>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</si>
  <si>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</si>
  <si>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</si>
  <si>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</si>
  <si>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</si>
  <si>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</si>
  <si>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</si>
  <si>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</si>
  <si>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</si>
  <si>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</si>
  <si>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</si>
  <si>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</si>
  <si>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</si>
  <si>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</si>
  <si>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</si>
  <si>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</si>
  <si>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</si>
  <si>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</si>
  <si>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</si>
  <si>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</si>
  <si>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</si>
  <si>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</si>
  <si>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</si>
  <si>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</si>
  <si>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</si>
  <si>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</si>
  <si>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</si>
  <si>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</si>
  <si>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</si>
  <si>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</si>
  <si>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</si>
  <si>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</si>
  <si>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</si>
  <si>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</si>
  <si>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</si>
  <si>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</si>
  <si>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</si>
  <si>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</si>
  <si>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</si>
  <si>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</si>
  <si>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</si>
  <si>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</si>
  <si>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</si>
  <si>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</si>
  <si>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</si>
  <si>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</si>
  <si>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</si>
  <si>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</si>
  <si>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</si>
  <si>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</si>
  <si>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</si>
  <si>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</si>
  <si>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</si>
  <si>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</si>
  <si>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</si>
  <si>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</si>
  <si>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</si>
  <si>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</si>
  <si>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</si>
  <si>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</si>
  <si>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</si>
  <si>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</si>
  <si>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</si>
  <si>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</si>
  <si>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</si>
  <si>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</si>
  <si>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</si>
  <si>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</si>
  <si>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</si>
  <si>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</si>
  <si>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</si>
  <si>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</si>
  <si>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</si>
  <si>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</si>
  <si>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</si>
  <si>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</si>
  <si>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</si>
  <si>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</si>
  <si>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</si>
  <si>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</si>
  <si>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</si>
  <si>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</si>
  <si>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</si>
  <si>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</si>
  <si>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</si>
  <si>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</si>
  <si>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</si>
  <si>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</si>
  <si>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</si>
  <si>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</si>
  <si>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</si>
  <si>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</si>
  <si>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</si>
  <si>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</si>
  <si>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</si>
  <si>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</si>
  <si>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</si>
  <si>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</si>
  <si>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</si>
  <si>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</si>
  <si>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</si>
  <si>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</si>
  <si>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</si>
  <si>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</si>
  <si>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</si>
  <si>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</si>
  <si>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</si>
  <si>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</si>
  <si>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</si>
  <si>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</si>
  <si>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</si>
  <si>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</si>
  <si>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</si>
  <si>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</si>
  <si>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</si>
  <si>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</si>
  <si>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</si>
  <si>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</si>
  <si>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</si>
  <si>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</si>
  <si>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</si>
  <si>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</si>
  <si>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</si>
  <si>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</si>
  <si>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</si>
  <si>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</si>
  <si>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</si>
  <si>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</si>
  <si>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</si>
  <si>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</si>
  <si>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</si>
  <si>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</si>
  <si>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</si>
  <si>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</si>
  <si>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</si>
  <si>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</si>
  <si>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</si>
  <si>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</si>
  <si>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</si>
  <si>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</si>
  <si>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</si>
  <si>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</si>
  <si>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</si>
  <si>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</si>
  <si>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</si>
  <si>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</si>
  <si>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</si>
  <si>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</si>
  <si>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</si>
  <si>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</si>
  <si>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</si>
  <si>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</si>
  <si>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</si>
  <si>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</si>
  <si>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</si>
  <si>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</si>
  <si>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</si>
  <si>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</si>
  <si>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</si>
  <si>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</si>
  <si>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</si>
  <si>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</si>
  <si>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</si>
  <si>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</si>
  <si>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</si>
  <si>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</si>
  <si>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</si>
  <si>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</si>
  <si>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</si>
  <si>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</si>
  <si>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</si>
  <si>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</si>
  <si>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</si>
  <si>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</si>
  <si>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</si>
  <si>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</si>
  <si>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</si>
  <si>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</si>
  <si>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</si>
  <si>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</si>
  <si>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</si>
  <si>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</si>
  <si>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</si>
  <si>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</si>
  <si>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</si>
  <si>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</si>
  <si>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</si>
  <si>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</si>
  <si>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</si>
  <si>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</si>
  <si>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</si>
  <si>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</si>
  <si>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</si>
  <si>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</si>
  <si>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</si>
  <si>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</si>
  <si>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</si>
  <si>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</si>
  <si>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</si>
  <si>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</si>
  <si>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</si>
  <si>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</si>
  <si>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</si>
  <si>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</si>
  <si>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</si>
  <si>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</si>
  <si>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</si>
  <si>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</si>
  <si>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</si>
  <si>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</si>
  <si>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</si>
  <si>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</si>
  <si>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</si>
  <si>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</si>
  <si>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</si>
  <si>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</si>
  <si>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</si>
  <si>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</si>
  <si>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</si>
  <si>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</si>
  <si>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</si>
  <si>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</si>
  <si>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</si>
  <si>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</si>
  <si>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</si>
  <si>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</si>
  <si>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</si>
  <si>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</si>
  <si>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</si>
  <si>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</si>
  <si>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</si>
  <si>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</si>
  <si>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</si>
  <si>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</si>
  <si>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</si>
  <si>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</si>
  <si>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</si>
  <si>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</si>
  <si>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</si>
  <si>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</si>
  <si>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</si>
  <si>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</si>
  <si>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</si>
  <si>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</si>
  <si>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</si>
  <si>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</si>
  <si>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</si>
  <si>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</si>
  <si>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</si>
  <si>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</si>
  <si>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</si>
  <si>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</si>
  <si>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</si>
  <si>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</si>
  <si>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</si>
  <si>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</si>
  <si>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</si>
  <si>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</si>
  <si>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</si>
  <si>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</si>
  <si>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</si>
  <si>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</si>
  <si>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</si>
  <si>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</si>
  <si>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</si>
  <si>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</si>
  <si>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</si>
  <si>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</si>
  <si>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</si>
  <si>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</si>
  <si>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</si>
  <si>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</si>
  <si>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</si>
  <si>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</si>
  <si>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</si>
  <si>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</si>
  <si>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</si>
  <si>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</si>
  <si>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</si>
  <si>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</si>
  <si>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</si>
  <si>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</si>
  <si>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</si>
  <si>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</si>
  <si>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</si>
  <si>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</si>
  <si>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</si>
  <si>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</si>
  <si>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</si>
  <si>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</si>
  <si>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</si>
  <si>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</si>
  <si>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</si>
  <si>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</si>
  <si>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</si>
  <si>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</si>
  <si>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</si>
  <si>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</si>
  <si>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</si>
  <si>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</si>
  <si>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</si>
  <si>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</si>
  <si>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</si>
  <si>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</si>
  <si>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</si>
  <si>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</si>
  <si>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</si>
  <si>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</si>
  <si>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</si>
  <si>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</si>
  <si>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</si>
  <si>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</si>
  <si>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</si>
  <si>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</si>
  <si>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</si>
  <si>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</si>
  <si>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</si>
  <si>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</si>
  <si>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</si>
  <si>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</si>
  <si>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</si>
  <si>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</si>
  <si>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</si>
  <si>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</si>
  <si>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</si>
  <si>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</si>
  <si>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</si>
  <si>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</si>
  <si>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</si>
  <si>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</si>
  <si>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</si>
  <si>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</si>
  <si>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</si>
  <si>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</si>
  <si>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</si>
  <si>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</si>
  <si>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</si>
  <si>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</si>
  <si>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</si>
  <si>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</si>
  <si>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</si>
  <si>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</si>
  <si>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</si>
  <si>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</si>
  <si>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</si>
  <si>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</si>
  <si>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</si>
  <si>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</si>
  <si>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</si>
  <si>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</si>
  <si>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</si>
  <si>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</si>
  <si>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</si>
  <si>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</si>
  <si>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</si>
  <si>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</si>
  <si>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</si>
  <si>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</si>
  <si>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</si>
  <si>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</si>
  <si>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</si>
  <si>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</si>
  <si>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</si>
  <si>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</si>
  <si>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</si>
  <si>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</si>
  <si>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</si>
  <si>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</si>
  <si>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</si>
  <si>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</si>
  <si>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</si>
  <si>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</si>
  <si>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</si>
  <si>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</si>
  <si>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</si>
  <si>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</si>
  <si>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</si>
  <si>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</si>
  <si>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</si>
  <si>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</si>
  <si>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</si>
  <si>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</si>
  <si>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</si>
  <si>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</si>
  <si>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</si>
  <si>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</si>
  <si>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</si>
  <si>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</si>
  <si>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</si>
  <si>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</si>
  <si>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</si>
  <si>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</si>
  <si>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</si>
  <si>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</si>
  <si>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</si>
  <si>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</si>
  <si>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</si>
  <si>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</si>
  <si>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</si>
  <si>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</si>
  <si>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</si>
  <si>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</si>
  <si>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</si>
  <si>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</si>
  <si>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</si>
  <si>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</si>
  <si>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</si>
  <si>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</si>
  <si>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</si>
  <si>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</si>
  <si>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</si>
  <si>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</si>
  <si>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</si>
  <si>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</si>
  <si>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</si>
  <si>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</si>
  <si>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</si>
  <si>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</si>
  <si>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</si>
  <si>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</si>
  <si>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</si>
  <si>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</si>
  <si>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</si>
  <si>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</si>
  <si>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</si>
  <si>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</si>
  <si>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</si>
  <si>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</si>
  <si>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</si>
  <si>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</si>
  <si>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</si>
  <si>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</si>
  <si>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</si>
  <si>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</si>
  <si>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</si>
  <si>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</si>
  <si>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</si>
  <si>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</si>
  <si>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</si>
  <si>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</si>
  <si>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</si>
  <si>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</si>
  <si>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</si>
  <si>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</si>
  <si>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</si>
  <si>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</si>
  <si>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</si>
  <si>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</si>
  <si>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</si>
  <si>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</si>
  <si>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</si>
  <si>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</si>
  <si>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</si>
  <si>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</si>
  <si>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</si>
  <si>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</si>
  <si>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</si>
  <si>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</si>
  <si>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</si>
  <si>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</si>
  <si>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</si>
  <si>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</si>
  <si>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</si>
  <si>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</si>
  <si>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</si>
  <si>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</si>
  <si>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</si>
  <si>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</si>
  <si>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</si>
  <si>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</si>
  <si>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</si>
  <si>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</si>
  <si>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</si>
  <si>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</si>
  <si>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</si>
  <si>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</si>
  <si>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</si>
  <si>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</si>
  <si>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</si>
  <si>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</si>
  <si>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</si>
  <si>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</si>
  <si>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</si>
  <si>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</si>
  <si>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</si>
  <si>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</si>
  <si>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</si>
  <si>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</si>
  <si>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</si>
  <si>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</si>
  <si>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</si>
  <si>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</si>
  <si>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</si>
  <si>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</si>
  <si>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</si>
  <si>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</si>
  <si>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</si>
  <si>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</si>
  <si>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</si>
  <si>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</si>
  <si>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</si>
  <si>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</si>
  <si>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</si>
  <si>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</si>
  <si>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</si>
  <si>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</si>
  <si>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</si>
  <si>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</si>
  <si>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</si>
  <si>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</si>
  <si>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</si>
  <si>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</si>
  <si>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</si>
  <si>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</si>
  <si>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</si>
  <si>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</si>
  <si>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</si>
  <si>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</si>
  <si>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</si>
  <si>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</si>
  <si>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</si>
  <si>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</si>
  <si>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</si>
  <si>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</si>
  <si>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</si>
  <si>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</si>
  <si>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</si>
  <si>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</si>
  <si>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</si>
  <si>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</si>
  <si>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</si>
  <si>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</si>
  <si>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</si>
  <si>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</si>
  <si>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</si>
  <si>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</si>
  <si>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</si>
  <si>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</si>
  <si>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</si>
  <si>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</si>
  <si>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</si>
  <si>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</si>
  <si>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</si>
  <si>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</si>
  <si>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</si>
  <si>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</si>
  <si>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</si>
  <si>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</si>
  <si>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</si>
  <si>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</si>
  <si>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</si>
  <si>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</si>
  <si>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</si>
  <si>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</si>
  <si>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</si>
  <si>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</si>
  <si>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</si>
  <si>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</si>
  <si>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</si>
  <si>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</si>
  <si>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</si>
  <si>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</si>
  <si>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</si>
  <si>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</si>
  <si>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</si>
  <si>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</si>
  <si>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</si>
  <si>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</si>
  <si>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</si>
  <si>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</si>
  <si>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</si>
  <si>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</si>
  <si>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</si>
  <si>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</si>
  <si>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</si>
  <si>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</si>
  <si>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</si>
  <si>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</si>
  <si>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</si>
  <si>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</si>
  <si>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</si>
  <si>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</si>
  <si>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</si>
  <si>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</si>
  <si>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</si>
  <si>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</si>
  <si>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</si>
  <si>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</si>
  <si>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</si>
  <si>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</si>
  <si>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</si>
  <si>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</si>
  <si>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</si>
  <si>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</si>
  <si>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</si>
  <si>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</si>
  <si>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</si>
  <si>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</si>
  <si>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</si>
  <si>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</si>
  <si>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</si>
  <si>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</si>
  <si>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</si>
  <si>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</si>
  <si>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</si>
  <si>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</si>
  <si>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</si>
  <si>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</si>
  <si>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</si>
  <si>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</si>
  <si>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</si>
  <si>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</si>
  <si>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</si>
  <si>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</si>
  <si>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</si>
  <si>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</si>
  <si>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</si>
  <si>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</si>
  <si>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</si>
  <si>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</si>
  <si>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</si>
  <si>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</si>
  <si>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</si>
  <si>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</si>
  <si>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</si>
  <si>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</si>
  <si>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</si>
  <si>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</si>
  <si>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</si>
  <si>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</si>
  <si>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</si>
  <si>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</si>
  <si>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</si>
  <si>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</si>
  <si>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</si>
  <si>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</si>
  <si>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</si>
  <si>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</si>
  <si>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</si>
  <si>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</si>
  <si>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</si>
  <si>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</si>
  <si>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</si>
  <si>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</si>
  <si>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</si>
  <si>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</si>
  <si>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</si>
  <si>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</si>
  <si>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</si>
  <si>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</si>
  <si>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</si>
  <si>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</si>
  <si>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</si>
  <si>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</si>
  <si>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</si>
  <si>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</si>
  <si>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</si>
  <si>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</si>
  <si>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</si>
  <si>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</si>
  <si>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</si>
  <si>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</si>
  <si>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</si>
  <si>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</si>
  <si>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</si>
  <si>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</si>
  <si>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</si>
  <si>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</si>
  <si>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</si>
  <si>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</si>
  <si>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</si>
  <si>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</si>
  <si>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</si>
  <si>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</si>
  <si>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</si>
  <si>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</si>
  <si>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</si>
  <si>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</si>
  <si>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</si>
  <si>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</si>
  <si>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</si>
  <si>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</si>
  <si>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</si>
  <si>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</si>
  <si>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</si>
  <si>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</si>
  <si>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</si>
  <si>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</si>
  <si>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</si>
  <si>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</si>
  <si>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</si>
  <si>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</si>
  <si>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</si>
  <si>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</si>
  <si>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</si>
  <si>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</si>
  <si>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</si>
  <si>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</si>
  <si>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</si>
  <si>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</si>
  <si>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</si>
  <si>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</si>
  <si>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</si>
  <si>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</si>
  <si>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</si>
  <si>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</si>
  <si>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</si>
  <si>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</si>
  <si>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</si>
  <si>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</si>
  <si>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</si>
  <si>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</si>
  <si>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</si>
  <si>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</si>
  <si>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</si>
  <si>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</si>
  <si>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</si>
  <si>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</si>
  <si>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</si>
  <si>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</si>
  <si>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</si>
  <si>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</si>
  <si>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</si>
  <si>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</si>
  <si>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</si>
  <si>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</si>
  <si>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</si>
  <si>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</si>
  <si>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</si>
  <si>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</si>
  <si>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</si>
  <si>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</si>
  <si>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</si>
  <si>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</si>
  <si>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</si>
  <si>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</si>
  <si>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</si>
  <si>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</si>
  <si>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</si>
  <si>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</si>
  <si>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</si>
  <si>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</si>
  <si>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</si>
  <si>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</si>
  <si>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</si>
  <si>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</si>
  <si>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</si>
  <si>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</si>
  <si>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</si>
  <si>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</si>
  <si>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</si>
  <si>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</si>
  <si>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</si>
  <si>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</si>
  <si>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</si>
  <si>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</si>
  <si>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</si>
  <si>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</si>
  <si>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</si>
  <si>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</si>
  <si>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</si>
  <si>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</si>
  <si>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</si>
  <si>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</si>
  <si>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</si>
  <si>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</si>
  <si>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</si>
  <si>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</si>
  <si>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</si>
  <si>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</si>
  <si>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</si>
  <si>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</si>
  <si>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</si>
  <si>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</si>
  <si>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</si>
  <si>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</si>
  <si>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</si>
  <si>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</si>
  <si>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</si>
  <si>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</si>
  <si>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</si>
  <si>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</si>
  <si>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</si>
  <si>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</si>
  <si>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</si>
  <si>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</si>
  <si>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</si>
  <si>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</si>
  <si>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</si>
  <si>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</si>
  <si>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</si>
  <si>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</si>
  <si>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</si>
  <si>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</si>
  <si>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</si>
  <si>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</si>
  <si>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</si>
  <si>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</si>
  <si>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</si>
  <si>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</si>
  <si>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</si>
  <si>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</si>
  <si>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</si>
  <si>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</si>
  <si>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</si>
  <si>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</si>
  <si>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</si>
  <si>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</si>
  <si>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</si>
  <si>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</si>
  <si>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</si>
  <si>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</si>
  <si>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</si>
  <si>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</si>
  <si>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</si>
  <si>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</si>
  <si>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</si>
  <si>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</si>
  <si>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</si>
  <si>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</si>
  <si>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</si>
  <si>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</si>
  <si>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</si>
  <si>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</si>
  <si>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</si>
  <si>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</si>
  <si>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</si>
  <si>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</si>
  <si>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</si>
  <si>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</si>
  <si>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</si>
  <si>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</si>
  <si>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</si>
  <si>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</si>
  <si>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</si>
  <si>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</si>
  <si>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</si>
  <si>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</si>
  <si>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</si>
  <si>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</si>
  <si>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</si>
  <si>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</si>
  <si>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</si>
  <si>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</si>
  <si>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</si>
  <si>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</si>
  <si>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</si>
  <si>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</si>
  <si>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</si>
  <si>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</si>
  <si>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</si>
  <si>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</si>
  <si>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</si>
  <si>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</si>
  <si>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</si>
  <si>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</si>
  <si>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</si>
  <si>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</si>
  <si>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</si>
  <si>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</si>
  <si>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</si>
  <si>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</si>
  <si>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</si>
  <si>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</si>
  <si>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</si>
  <si>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</si>
  <si>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</si>
  <si>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</si>
  <si>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</si>
  <si>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</si>
  <si>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</si>
  <si>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</si>
  <si>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</si>
  <si>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</si>
  <si>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</si>
  <si>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</si>
  <si>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</si>
  <si>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</si>
  <si>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</si>
  <si>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</si>
  <si>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</si>
  <si>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</si>
  <si>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</si>
  <si>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</si>
  <si>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</si>
  <si>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</si>
  <si>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</si>
  <si>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</si>
  <si>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</si>
  <si>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</si>
  <si>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</si>
  <si>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</si>
  <si>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</si>
  <si>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</si>
  <si>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</si>
  <si>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</si>
  <si>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</si>
  <si>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</si>
  <si>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</si>
  <si>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</si>
  <si>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</si>
  <si>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</si>
  <si>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</si>
  <si>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</si>
  <si>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</si>
  <si>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</si>
  <si>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</si>
  <si>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</si>
  <si>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</si>
  <si>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</si>
  <si>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</si>
  <si>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</si>
  <si>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</si>
  <si>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</si>
  <si>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</si>
  <si>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</si>
  <si>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</si>
  <si>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</si>
  <si>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</si>
  <si>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</si>
  <si>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</si>
  <si>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</si>
  <si>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</si>
  <si>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</si>
  <si>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</si>
  <si>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</si>
  <si>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</si>
  <si>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</si>
  <si>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</si>
  <si>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</si>
  <si>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</si>
  <si>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</si>
  <si>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</si>
  <si>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</si>
  <si>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</si>
  <si>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</si>
  <si>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</si>
  <si>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</si>
  <si>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</si>
  <si>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</si>
  <si>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</si>
  <si>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</si>
  <si>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</si>
  <si>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</si>
  <si>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</si>
  <si>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</si>
  <si>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</si>
  <si>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</si>
  <si>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</si>
  <si>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</si>
  <si>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</si>
  <si>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</si>
  <si>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</si>
  <si>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</si>
  <si>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</si>
  <si>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</si>
  <si>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</si>
  <si>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</si>
  <si>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</si>
  <si>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</si>
  <si>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</si>
  <si>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</si>
  <si>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</si>
  <si>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</si>
  <si>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</si>
  <si>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</si>
  <si>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</si>
  <si>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</si>
  <si>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</si>
  <si>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</si>
  <si>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</si>
  <si>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</si>
  <si>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</si>
  <si>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</si>
  <si>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</si>
  <si>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</si>
  <si>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</si>
  <si>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</si>
  <si>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</si>
  <si>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</si>
  <si>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</si>
  <si>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</si>
  <si>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</si>
  <si>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</si>
  <si>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</si>
  <si>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</si>
  <si>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</si>
  <si>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</si>
  <si>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</si>
  <si>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</si>
  <si>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</si>
  <si>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</si>
  <si>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</si>
  <si>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</si>
  <si>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</si>
  <si>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</si>
  <si>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</si>
  <si>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</si>
  <si>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</si>
  <si>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</si>
  <si>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</si>
  <si>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</si>
  <si>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</si>
  <si>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</si>
  <si>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</si>
  <si>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</si>
  <si>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</si>
  <si>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</si>
  <si>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</si>
  <si>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</si>
  <si>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</si>
  <si>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</si>
  <si>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</si>
  <si>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</si>
  <si>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</si>
  <si>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</si>
  <si>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</si>
  <si>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</si>
  <si>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</si>
  <si>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</si>
  <si>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</si>
  <si>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</si>
  <si>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</si>
  <si>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</si>
  <si>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</si>
  <si>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</si>
  <si>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</si>
  <si>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</si>
  <si>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</si>
  <si>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</si>
  <si>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</si>
  <si>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</si>
  <si>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</si>
  <si>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</si>
  <si>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</si>
  <si>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</si>
  <si>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</si>
  <si>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</si>
  <si>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</si>
  <si>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</si>
  <si>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</si>
  <si>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</si>
  <si>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</si>
  <si>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</si>
  <si>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</si>
  <si>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</si>
  <si>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</si>
  <si>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</si>
  <si>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</si>
  <si>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</si>
  <si>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</si>
  <si>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</si>
  <si>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</si>
  <si>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</si>
  <si>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</si>
  <si>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</si>
  <si>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</si>
  <si>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</si>
  <si>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</si>
  <si>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</si>
  <si>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</si>
  <si>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</si>
  <si>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</si>
  <si>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</si>
  <si>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</si>
  <si>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</si>
  <si>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</si>
  <si>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</si>
  <si>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</si>
  <si>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</si>
  <si>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</si>
  <si>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</si>
  <si>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</si>
  <si>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</si>
  <si>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</si>
  <si>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</si>
  <si>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</si>
  <si>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</si>
  <si>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</si>
  <si>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</si>
  <si>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</si>
  <si>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</si>
  <si>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</si>
  <si>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</si>
  <si>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</si>
  <si>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</si>
  <si>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</si>
  <si>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</si>
  <si>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</si>
  <si>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</si>
  <si>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</si>
  <si>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</si>
  <si>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</si>
  <si>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</si>
  <si>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</si>
  <si>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</si>
  <si>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</si>
  <si>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</si>
  <si>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</si>
  <si>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</si>
  <si>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</si>
  <si>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</si>
  <si>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</si>
  <si>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</si>
  <si>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</si>
  <si>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</si>
  <si>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</si>
  <si>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</si>
  <si>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</si>
  <si>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</si>
  <si>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</si>
  <si>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</si>
  <si>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</si>
  <si>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</si>
  <si>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</si>
  <si>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</si>
  <si>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</si>
  <si>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</si>
  <si>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</si>
  <si>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</si>
  <si>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</si>
  <si>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</si>
  <si>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</si>
  <si>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</si>
  <si>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</si>
  <si>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</si>
  <si>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</si>
  <si>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</si>
  <si>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</si>
  <si>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</si>
  <si>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</si>
  <si>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</si>
  <si>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</si>
  <si>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</si>
  <si>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</si>
  <si>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</si>
  <si>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</si>
  <si>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</si>
  <si>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</si>
  <si>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</si>
  <si>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</si>
  <si>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</si>
  <si>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</si>
  <si>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</si>
  <si>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</si>
  <si>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</si>
  <si>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</si>
  <si>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</si>
  <si>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</si>
  <si>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</si>
  <si>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</si>
  <si>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</si>
  <si>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</si>
  <si>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</si>
  <si>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</si>
  <si>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</si>
  <si>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</si>
  <si>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</si>
  <si>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</si>
  <si>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</si>
  <si>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</si>
  <si>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</si>
  <si>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</si>
  <si>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</si>
  <si>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</si>
  <si>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</si>
  <si>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</si>
  <si>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</si>
  <si>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</si>
  <si>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</si>
  <si>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</si>
  <si>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</si>
  <si>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</si>
  <si>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</si>
  <si>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</si>
  <si>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</si>
  <si>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</si>
  <si>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</si>
  <si>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</si>
  <si>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</si>
  <si>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</si>
  <si>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</si>
  <si>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</si>
  <si>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</si>
  <si>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</si>
  <si>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</si>
  <si>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</si>
  <si>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</si>
  <si>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</si>
  <si>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</si>
  <si>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</si>
  <si>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</si>
  <si>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</si>
  <si>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</si>
  <si>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</si>
  <si>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</si>
  <si>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</si>
  <si>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</si>
  <si>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</si>
  <si>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</si>
  <si>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</si>
  <si>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</si>
  <si>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</si>
  <si>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</si>
  <si>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</si>
  <si>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</si>
  <si>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</si>
  <si>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</si>
  <si>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</si>
  <si>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</si>
  <si>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</si>
  <si>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</si>
  <si>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</si>
  <si>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</si>
  <si>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</si>
  <si>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</si>
  <si>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</si>
  <si>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</si>
  <si>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</si>
  <si>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</si>
  <si>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</si>
  <si>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</si>
  <si>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</si>
  <si>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</si>
  <si>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</si>
  <si>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</si>
  <si>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</si>
  <si>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</si>
  <si>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</si>
  <si>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</si>
  <si>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</si>
  <si>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</si>
  <si>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</si>
  <si>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</si>
  <si>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</si>
  <si>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</si>
  <si>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</si>
  <si>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</si>
  <si>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</si>
  <si>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</si>
  <si>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</si>
  <si>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</si>
  <si>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</si>
  <si>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</si>
  <si>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</si>
  <si>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</si>
  <si>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</si>
  <si>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</si>
  <si>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</si>
  <si>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</si>
  <si>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</si>
  <si>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</si>
  <si>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</si>
  <si>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</si>
  <si>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</si>
  <si>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</si>
  <si>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</si>
  <si>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</si>
  <si>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</si>
  <si>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</si>
  <si>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</si>
  <si>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</si>
  <si>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</si>
  <si>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</si>
  <si>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</si>
  <si>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</si>
  <si>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</si>
  <si>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</si>
  <si>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</si>
  <si>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</si>
  <si>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</si>
  <si>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</si>
  <si>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</si>
  <si>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</si>
  <si>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</si>
  <si>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</si>
  <si>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</si>
  <si>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</si>
  <si>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</si>
  <si>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</si>
  <si>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</si>
  <si>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</si>
  <si>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</si>
  <si>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</si>
  <si>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</si>
  <si>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</si>
  <si>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</si>
  <si>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</si>
  <si>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</si>
  <si>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</si>
  <si>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</si>
  <si>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</si>
  <si>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</si>
  <si>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</si>
  <si>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</si>
  <si>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</si>
  <si>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</si>
  <si>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</si>
  <si>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</si>
  <si>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</si>
  <si>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</si>
  <si>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</si>
  <si>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</si>
  <si>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</si>
  <si>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</si>
  <si>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</si>
  <si>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</si>
  <si>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</si>
  <si>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</si>
  <si>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</si>
  <si>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</si>
  <si>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</si>
  <si>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</si>
  <si>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</si>
  <si>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</si>
  <si>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</si>
  <si>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</si>
  <si>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</si>
  <si>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</si>
  <si>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</si>
  <si>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</si>
  <si>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</si>
  <si>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</si>
  <si>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</si>
  <si>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</si>
  <si>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</si>
  <si>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</si>
  <si>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</si>
  <si>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</si>
  <si>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</si>
  <si>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</si>
  <si>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</si>
  <si>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</si>
  <si>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</si>
  <si>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</si>
  <si>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</si>
  <si>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</si>
  <si>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</si>
  <si>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</si>
  <si>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</si>
  <si>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</si>
  <si>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</si>
  <si>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</si>
  <si>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</si>
  <si>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</si>
  <si>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</si>
  <si>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</si>
  <si>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</si>
  <si>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</si>
  <si>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</si>
  <si>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</si>
  <si>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</si>
  <si>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</si>
  <si>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</si>
  <si>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</si>
  <si>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</si>
  <si>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</si>
  <si>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</si>
  <si>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</si>
  <si>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</si>
  <si>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</si>
  <si>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</si>
  <si>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</si>
  <si>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</si>
  <si>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</si>
  <si>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</si>
  <si>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</si>
  <si>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</si>
  <si>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</si>
  <si>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</si>
  <si>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</si>
  <si>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</si>
  <si>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</si>
  <si>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</si>
  <si>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</si>
  <si>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</si>
  <si>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</si>
  <si>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</si>
  <si>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</si>
  <si>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</si>
  <si>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</si>
  <si>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</si>
  <si>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</si>
  <si>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</si>
  <si>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</si>
  <si>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</si>
  <si>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</si>
  <si>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</si>
  <si>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</si>
  <si>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</si>
  <si>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</si>
  <si>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</si>
  <si>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</si>
  <si>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</si>
  <si>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</si>
  <si>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</si>
  <si>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</si>
  <si>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</si>
  <si>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</si>
  <si>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</si>
  <si>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</si>
  <si>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</si>
  <si>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</si>
  <si>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</si>
  <si>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</si>
  <si>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</si>
  <si>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</si>
  <si>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</si>
  <si>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</si>
  <si>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</si>
  <si>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</si>
  <si>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</si>
  <si>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</si>
  <si>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</si>
  <si>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</si>
  <si>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</si>
  <si>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</si>
  <si>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</si>
  <si>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</si>
  <si>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</si>
  <si>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</si>
  <si>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</si>
  <si>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</si>
  <si>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</si>
  <si>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</si>
  <si>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</si>
  <si>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</si>
  <si>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</si>
  <si>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</si>
  <si>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</si>
  <si>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</si>
  <si>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</si>
  <si>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</si>
  <si>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</si>
  <si>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</si>
  <si>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</si>
  <si>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</si>
  <si>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</si>
  <si>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</si>
  <si>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</si>
  <si>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</si>
  <si>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</si>
  <si>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</si>
  <si>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</si>
  <si>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</si>
  <si>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</si>
  <si>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</si>
  <si>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</si>
  <si>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</si>
  <si>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</si>
  <si>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</si>
  <si>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</si>
  <si>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</si>
  <si>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</si>
  <si>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</si>
  <si>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</si>
  <si>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</si>
  <si>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</si>
  <si>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</si>
  <si>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</si>
  <si>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</si>
  <si>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</si>
  <si>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</si>
  <si>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</si>
  <si>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</si>
  <si>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</si>
  <si>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</si>
  <si>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</si>
  <si>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</si>
  <si>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</si>
  <si>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</si>
  <si>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</si>
  <si>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</si>
  <si>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</si>
  <si>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</si>
  <si>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</si>
  <si>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</si>
  <si>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</si>
  <si>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</si>
  <si>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</si>
  <si>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</si>
  <si>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</si>
  <si>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</si>
  <si>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</si>
  <si>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</si>
  <si>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</si>
  <si>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</si>
  <si>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</si>
  <si>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</si>
  <si>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</si>
  <si>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</si>
  <si>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</si>
  <si>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</si>
  <si>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</si>
  <si>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</si>
  <si>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</si>
  <si>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</si>
  <si>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</si>
  <si>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</si>
  <si>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</si>
  <si>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</si>
  <si>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</si>
  <si>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</si>
  <si>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</si>
  <si>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</si>
  <si>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</si>
  <si>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</si>
  <si>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</si>
  <si>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</si>
  <si>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</si>
  <si>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</si>
  <si>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</si>
  <si>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</si>
  <si>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</si>
  <si>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</si>
  <si>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</si>
  <si>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</si>
  <si>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</si>
  <si>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</si>
  <si>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</si>
  <si>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</si>
  <si>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</si>
  <si>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</si>
  <si>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</si>
  <si>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</si>
  <si>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</si>
  <si>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</si>
  <si>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</si>
  <si>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</si>
  <si>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</si>
  <si>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</si>
  <si>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</si>
  <si>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</si>
  <si>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</si>
  <si>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</si>
  <si>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</si>
  <si>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</si>
  <si>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</si>
  <si>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</si>
  <si>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</si>
  <si>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</si>
  <si>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</si>
  <si>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</si>
  <si>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</si>
  <si>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</si>
  <si>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</si>
  <si>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</si>
  <si>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</si>
  <si>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</si>
  <si>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</si>
  <si>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</si>
  <si>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</si>
  <si>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</si>
  <si>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</si>
  <si>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</si>
  <si>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</si>
  <si>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</si>
  <si>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</si>
  <si>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</si>
  <si>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</si>
  <si>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</si>
  <si>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</si>
  <si>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</si>
  <si>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</si>
  <si>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</si>
  <si>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</si>
  <si>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</si>
  <si>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</si>
  <si>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</si>
  <si>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</si>
  <si>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</si>
  <si>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</si>
  <si>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</si>
  <si>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</si>
  <si>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</si>
  <si>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</si>
  <si>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</si>
  <si>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</si>
  <si>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</si>
  <si>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</si>
  <si>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</si>
  <si>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</si>
  <si>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</si>
  <si>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</si>
  <si>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</si>
  <si>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</si>
  <si>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</si>
  <si>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</si>
  <si>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</si>
  <si>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</si>
  <si>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</si>
  <si>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</si>
  <si>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</si>
  <si>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</si>
  <si>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</si>
  <si>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</si>
  <si>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</si>
  <si>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</si>
  <si>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</si>
  <si>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</si>
  <si>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</si>
  <si>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</si>
  <si>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</si>
  <si>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</si>
  <si>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</si>
  <si>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</si>
  <si>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</si>
  <si>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</si>
  <si>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</si>
  <si>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</si>
  <si>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</si>
  <si>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</si>
  <si>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</si>
  <si>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</si>
  <si>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</si>
  <si>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</si>
  <si>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</si>
  <si>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</si>
  <si>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</si>
  <si>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</si>
  <si>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</si>
  <si>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</si>
  <si>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</si>
  <si>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</si>
  <si>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</si>
  <si>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</si>
  <si>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</si>
  <si>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</si>
  <si>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</si>
  <si>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</si>
  <si>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</si>
  <si>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</si>
  <si>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</si>
  <si>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</si>
  <si>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</si>
  <si>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</si>
  <si>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</si>
  <si>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</si>
  <si>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</si>
  <si>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</si>
  <si>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</si>
  <si>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</si>
  <si>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</si>
  <si>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</si>
  <si>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</si>
  <si>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</si>
  <si>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</si>
  <si>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</si>
  <si>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</si>
  <si>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</si>
  <si>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</si>
  <si>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</si>
  <si>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</si>
  <si>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</si>
  <si>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</si>
  <si>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</si>
  <si>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</si>
  <si>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</si>
  <si>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</si>
  <si>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</si>
  <si>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</si>
  <si>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</si>
  <si>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</si>
  <si>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</si>
  <si>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</si>
  <si>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</si>
  <si>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</si>
  <si>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</si>
  <si>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</si>
  <si>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</si>
  <si>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</si>
  <si>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</si>
  <si>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</si>
  <si>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</si>
  <si>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</si>
  <si>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</si>
  <si>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</si>
  <si>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</si>
  <si>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</si>
  <si>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</si>
  <si>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</si>
  <si>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</si>
  <si>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</si>
  <si>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</si>
  <si>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</si>
  <si>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</si>
  <si>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</si>
  <si>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</si>
  <si>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</si>
  <si>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</si>
  <si>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</si>
  <si>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</si>
  <si>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</si>
  <si>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</si>
  <si>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</si>
  <si>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</si>
  <si>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</si>
  <si>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</si>
  <si>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</si>
  <si>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</si>
  <si>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</si>
  <si>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</si>
  <si>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</si>
  <si>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</si>
  <si>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</si>
  <si>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</si>
  <si>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</si>
  <si>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</si>
  <si>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</si>
  <si>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</si>
  <si>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</si>
  <si>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</si>
  <si>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</si>
  <si>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</si>
  <si>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</si>
  <si>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</si>
  <si>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</si>
  <si>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</si>
  <si>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</si>
  <si>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</si>
  <si>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</si>
  <si>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</si>
  <si>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</si>
  <si>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</si>
  <si>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</si>
  <si>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</si>
  <si>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</si>
  <si>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</si>
  <si>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</si>
  <si>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</si>
  <si>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</si>
  <si>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</si>
  <si>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</si>
  <si>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</si>
  <si>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</si>
  <si>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</si>
  <si>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</si>
  <si>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</si>
  <si>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</si>
  <si>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</si>
  <si>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</si>
  <si>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</si>
  <si>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</si>
  <si>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</si>
  <si>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</si>
  <si>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</si>
  <si>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</si>
  <si>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</si>
  <si>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</si>
  <si>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</si>
  <si>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</si>
  <si>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</si>
  <si>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</si>
  <si>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</si>
  <si>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</si>
  <si>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</si>
  <si>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</si>
  <si>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</si>
  <si>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</si>
  <si>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</si>
  <si>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</si>
  <si>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</si>
  <si>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</si>
  <si>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</si>
  <si>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</si>
  <si>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</si>
  <si>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</si>
  <si>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</si>
  <si>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</si>
  <si>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</si>
  <si>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</si>
  <si>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</si>
  <si>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</si>
  <si>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</si>
  <si>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</si>
  <si>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</si>
  <si>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</si>
  <si>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</si>
  <si>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</si>
  <si>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</si>
  <si>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</si>
  <si>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</si>
  <si>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</si>
  <si>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</si>
  <si>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</si>
  <si>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</si>
  <si>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</si>
  <si>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</si>
  <si>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</si>
  <si>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</si>
  <si>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</si>
  <si>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</si>
  <si>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</si>
  <si>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</si>
  <si>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</si>
  <si>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</si>
  <si>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</si>
  <si>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</si>
  <si>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</si>
  <si>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</si>
  <si>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</si>
  <si>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</si>
  <si>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</si>
  <si>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</si>
  <si>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</si>
  <si>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</si>
  <si>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</si>
  <si>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</si>
  <si>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</si>
  <si>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</si>
  <si>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</si>
  <si>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</si>
  <si>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</si>
  <si>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</si>
  <si>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</si>
  <si>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</si>
  <si>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</si>
  <si>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</si>
  <si>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</si>
  <si>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</si>
  <si>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</si>
  <si>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</si>
  <si>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</si>
  <si>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</si>
  <si>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</si>
  <si>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</si>
  <si>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</si>
  <si>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</si>
  <si>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</si>
  <si>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</si>
  <si>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</si>
  <si>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</si>
  <si>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</si>
  <si>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</si>
  <si>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</si>
  <si>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</si>
  <si>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</si>
  <si>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</si>
  <si>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</si>
  <si>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</si>
  <si>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</si>
  <si>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</si>
  <si>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</si>
  <si>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</si>
  <si>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</si>
  <si>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</si>
  <si>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</si>
  <si>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</si>
  <si>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</si>
  <si>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</si>
  <si>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</si>
  <si>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</si>
  <si>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</si>
  <si>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</si>
  <si>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</si>
  <si>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</si>
  <si>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</si>
  <si>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</si>
  <si>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</si>
  <si>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</si>
  <si>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</si>
  <si>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</si>
  <si>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</si>
  <si>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</si>
  <si>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</si>
  <si>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</si>
  <si>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</si>
  <si>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</si>
  <si>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</si>
  <si>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</si>
  <si>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</si>
  <si>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</si>
  <si>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</si>
  <si>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</si>
  <si>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</si>
  <si>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</si>
  <si>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</si>
  <si>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</si>
  <si>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</si>
  <si>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</si>
  <si>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</si>
  <si>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</si>
  <si>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</si>
  <si>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</si>
  <si>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</si>
  <si>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</si>
  <si>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</si>
  <si>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</si>
  <si>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</si>
  <si>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</si>
  <si>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</si>
  <si>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</si>
  <si>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</si>
  <si>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</si>
  <si>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</si>
  <si>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</si>
  <si>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</si>
  <si>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</si>
  <si>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</si>
  <si>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</si>
  <si>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</si>
  <si>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</si>
  <si>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</si>
  <si>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</si>
  <si>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</si>
  <si>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</si>
  <si>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</si>
  <si>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</si>
  <si>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</si>
  <si>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</si>
  <si>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</si>
  <si>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</si>
  <si>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</si>
  <si>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</si>
  <si>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</si>
  <si>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</si>
  <si>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</si>
  <si>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</si>
  <si>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</si>
  <si>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</si>
  <si>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</si>
  <si>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</si>
  <si>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</si>
  <si>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</si>
  <si>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</si>
  <si>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</si>
  <si>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</si>
  <si>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</si>
  <si>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</si>
  <si>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</si>
  <si>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</si>
  <si>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</si>
  <si>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</si>
  <si>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</si>
  <si>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</si>
  <si>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</si>
  <si>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</si>
  <si>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</si>
  <si>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</si>
  <si>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</si>
  <si>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</si>
  <si>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</si>
  <si>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</si>
  <si>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</si>
  <si>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</si>
  <si>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</si>
  <si>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</si>
  <si>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</si>
  <si>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</si>
  <si>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</si>
  <si>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</si>
  <si>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</si>
  <si>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</si>
  <si>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</si>
  <si>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</si>
  <si>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</si>
  <si>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</si>
  <si>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</si>
  <si>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</si>
  <si>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</si>
  <si>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</si>
  <si>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</si>
  <si>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</si>
  <si>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</si>
  <si>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</si>
  <si>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</si>
  <si>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</si>
  <si>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</si>
  <si>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</si>
  <si>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</si>
  <si>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</si>
  <si>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</si>
  <si>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</si>
  <si>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</si>
  <si>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</si>
  <si>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</si>
  <si>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</si>
  <si>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</si>
  <si>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</si>
  <si>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</si>
  <si>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</si>
  <si>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</si>
  <si>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</si>
  <si>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</si>
  <si>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</si>
  <si>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</si>
  <si>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</si>
  <si>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</si>
  <si>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</si>
  <si>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</si>
  <si>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</si>
  <si>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</si>
  <si>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</si>
  <si>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</si>
  <si>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</si>
  <si>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</si>
  <si>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</si>
  <si>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</si>
  <si>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</si>
  <si>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</si>
  <si>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</si>
  <si>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</si>
  <si>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</si>
  <si>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</si>
  <si>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</si>
  <si>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</si>
  <si>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</si>
  <si>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</si>
  <si>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</si>
  <si>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</si>
  <si>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</si>
  <si>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</si>
  <si>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</si>
  <si>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</si>
  <si>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</si>
  <si>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</si>
  <si>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</si>
  <si>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</si>
  <si>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</si>
  <si>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</si>
  <si>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</si>
  <si>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</si>
  <si>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</si>
  <si>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</si>
  <si>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</si>
  <si>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</si>
  <si>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</si>
  <si>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</si>
  <si>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</si>
  <si>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</si>
  <si>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</si>
  <si>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</si>
  <si>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</si>
  <si>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</si>
  <si>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</si>
  <si>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</si>
  <si>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</si>
  <si>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</si>
  <si>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</si>
  <si>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</si>
  <si>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</si>
  <si>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</si>
  <si>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</si>
  <si>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</si>
  <si>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</si>
  <si>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</si>
  <si>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</si>
  <si>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</si>
  <si>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</si>
  <si>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</si>
  <si>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</si>
  <si>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</si>
  <si>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</si>
  <si>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</si>
  <si>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</si>
  <si>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</si>
  <si>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</si>
  <si>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</si>
  <si>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</si>
  <si>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</si>
  <si>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</si>
  <si>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</si>
  <si>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</si>
  <si>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</si>
  <si>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</si>
  <si>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</si>
  <si>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</si>
  <si>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</si>
  <si>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</si>
  <si>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</si>
  <si>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</si>
  <si>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</si>
  <si>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</si>
  <si>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</si>
  <si>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</si>
  <si>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</si>
  <si>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</si>
  <si>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</si>
  <si>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</si>
  <si>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</si>
  <si>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</si>
  <si>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</si>
  <si>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</si>
  <si>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</si>
  <si>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</si>
  <si>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</si>
  <si>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</si>
  <si>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</si>
  <si>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</si>
  <si>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</si>
  <si>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</si>
  <si>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</si>
  <si>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</si>
  <si>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</si>
  <si>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</si>
  <si>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</si>
  <si>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</si>
  <si>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</si>
  <si>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</si>
  <si>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</si>
  <si>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</si>
  <si>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</si>
  <si>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</si>
  <si>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</si>
  <si>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</si>
  <si>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</si>
  <si>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</si>
  <si>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</si>
  <si>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</si>
  <si>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</si>
  <si>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</si>
  <si>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</si>
  <si>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</si>
  <si>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</si>
  <si>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</si>
  <si>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</si>
  <si>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</si>
  <si>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</si>
  <si>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</si>
  <si>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</si>
  <si>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</si>
  <si>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</si>
  <si>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</si>
  <si>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</si>
  <si>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</si>
  <si>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</si>
  <si>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</si>
  <si>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</si>
  <si>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</si>
  <si>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</si>
  <si>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</si>
  <si>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</si>
  <si>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</si>
  <si>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</si>
  <si>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</si>
  <si>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</si>
  <si>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</si>
  <si>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</si>
  <si>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</si>
  <si>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</si>
  <si>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</si>
  <si>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</si>
  <si>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</si>
  <si>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</si>
  <si>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</si>
  <si>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</si>
  <si>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</si>
  <si>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</si>
  <si>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</si>
  <si>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</si>
  <si>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</si>
  <si>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</si>
  <si>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</si>
  <si>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</si>
  <si>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</si>
  <si>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</si>
  <si>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</si>
  <si>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</si>
  <si>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</si>
  <si>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</si>
  <si>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</si>
  <si>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</si>
  <si>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</si>
  <si>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</si>
  <si>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</si>
  <si>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</si>
  <si>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</si>
  <si>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</si>
  <si>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</si>
  <si>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</si>
  <si>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</si>
  <si>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</si>
  <si>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</si>
  <si>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</si>
  <si>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</si>
  <si>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</si>
  <si>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</si>
  <si>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</si>
  <si>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</si>
  <si>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</si>
  <si>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</si>
  <si>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</si>
  <si>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</si>
  <si>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</si>
  <si>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</si>
  <si>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</si>
  <si>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</si>
  <si>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</si>
  <si>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</si>
  <si>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</si>
  <si>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</si>
  <si>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</si>
  <si>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</si>
  <si>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</si>
  <si>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</si>
  <si>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</si>
  <si>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</si>
  <si>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</si>
  <si>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</si>
  <si>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</si>
  <si>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</si>
  <si>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</si>
  <si>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</si>
  <si>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</si>
  <si>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</si>
  <si>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</si>
  <si>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</si>
  <si>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</si>
  <si>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</si>
  <si>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</si>
  <si>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</si>
  <si>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</si>
  <si>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</si>
  <si>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</si>
  <si>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</si>
  <si>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</si>
  <si>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</si>
  <si>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</si>
  <si>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</si>
  <si>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</si>
  <si>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</si>
  <si>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</si>
  <si>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</si>
  <si>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</si>
  <si>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</si>
  <si>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</si>
  <si>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</si>
  <si>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</si>
  <si>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</si>
  <si>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</si>
  <si>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</si>
  <si>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</si>
  <si>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</si>
  <si>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</si>
  <si>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</si>
  <si>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</si>
  <si>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</si>
  <si>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</si>
  <si>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</si>
  <si>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</si>
  <si>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</si>
  <si>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</si>
  <si>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</si>
  <si>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</si>
  <si>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</si>
  <si>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</si>
  <si>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</si>
  <si>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</si>
  <si>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</si>
  <si>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</si>
  <si>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</si>
  <si>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</si>
  <si>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</si>
  <si>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</si>
  <si>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</si>
  <si>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</si>
  <si>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</si>
  <si>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</si>
  <si>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</si>
  <si>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</si>
  <si>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</si>
  <si>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</si>
  <si>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</si>
  <si>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</si>
  <si>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</si>
  <si>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</si>
  <si>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</si>
  <si>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</si>
  <si>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</si>
  <si>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</si>
  <si>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</si>
  <si>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</si>
  <si>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</si>
  <si>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</si>
  <si>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</si>
  <si>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</si>
  <si>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</si>
  <si>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</si>
  <si>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</si>
  <si>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</si>
  <si>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</si>
  <si>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</si>
  <si>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</si>
  <si>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</si>
  <si>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</si>
  <si>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</si>
  <si>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</si>
  <si>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</si>
  <si>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</si>
  <si>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</si>
  <si>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</si>
  <si>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</si>
  <si>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</si>
  <si>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</si>
  <si>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</si>
  <si>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</si>
  <si>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</si>
  <si>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</si>
  <si>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</si>
  <si>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</si>
  <si>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</si>
  <si>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</si>
  <si>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</si>
  <si>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</si>
  <si>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</si>
  <si>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</si>
  <si>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</si>
  <si>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</si>
  <si>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</si>
  <si>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</si>
  <si>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</si>
  <si>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</si>
  <si>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</si>
  <si>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</si>
  <si>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</si>
  <si>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</si>
  <si>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</si>
  <si>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</si>
  <si>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</si>
  <si>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</si>
  <si>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</si>
  <si>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</si>
  <si>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</si>
  <si>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</si>
  <si>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</si>
  <si>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</si>
  <si>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</si>
  <si>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</si>
  <si>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</si>
  <si>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</si>
  <si>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</si>
  <si>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</si>
  <si>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</si>
  <si>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</si>
  <si>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</si>
  <si>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</si>
  <si>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</si>
  <si>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</si>
  <si>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</si>
  <si>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</si>
  <si>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</si>
  <si>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</si>
  <si>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</si>
  <si>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</si>
  <si>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</si>
  <si>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</si>
  <si>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</si>
  <si>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</si>
  <si>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</si>
  <si>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</si>
  <si>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</si>
  <si>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</si>
  <si>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</si>
  <si>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</si>
  <si>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</si>
  <si>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</si>
  <si>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</si>
  <si>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</si>
  <si>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</si>
  <si>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</si>
  <si>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</si>
  <si>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</si>
  <si>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</si>
  <si>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</si>
  <si>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</si>
  <si>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</si>
  <si>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</si>
  <si>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</si>
  <si>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</si>
  <si>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</si>
  <si>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</si>
  <si>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</si>
  <si>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</si>
  <si>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</si>
  <si>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</si>
  <si>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</si>
  <si>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</si>
  <si>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</si>
  <si>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</si>
  <si>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</si>
  <si>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</si>
  <si>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</si>
  <si>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</si>
  <si>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</si>
  <si>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</si>
  <si>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</si>
  <si>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</si>
  <si>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</si>
  <si>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</si>
  <si>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</si>
  <si>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</si>
  <si>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</si>
  <si>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</si>
  <si>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</si>
  <si>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</si>
  <si>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</si>
  <si>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</si>
  <si>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</si>
  <si>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</si>
  <si>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</si>
  <si>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</si>
  <si>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</si>
  <si>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</si>
  <si>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</si>
  <si>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</si>
  <si>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</si>
  <si>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</si>
  <si>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</si>
  <si>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</si>
  <si>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</si>
  <si>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</si>
  <si>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</si>
  <si>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</si>
  <si>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</si>
  <si>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</si>
  <si>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</si>
  <si>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</si>
  <si>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</si>
  <si>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</si>
  <si>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</si>
  <si>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</si>
  <si>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</si>
  <si>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</si>
  <si>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</si>
  <si>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</si>
  <si>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</si>
  <si>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</si>
  <si>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</si>
  <si>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</si>
  <si>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</si>
  <si>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</si>
  <si>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</si>
  <si>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</si>
  <si>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</si>
  <si>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</si>
  <si>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</si>
  <si>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</si>
  <si>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</si>
  <si>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</si>
  <si>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</si>
  <si>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</si>
  <si>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</si>
  <si>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</si>
  <si>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</si>
  <si>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</si>
  <si>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</si>
  <si>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</si>
  <si>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</si>
  <si>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</si>
  <si>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</si>
  <si>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</si>
  <si>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</si>
  <si>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</si>
  <si>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</si>
  <si>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</si>
  <si>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</si>
  <si>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</si>
  <si>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</si>
  <si>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</si>
  <si>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</si>
  <si>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</si>
  <si>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</si>
  <si>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</si>
  <si>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</si>
  <si>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</si>
  <si>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</si>
  <si>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</si>
  <si>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</si>
  <si>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</si>
  <si>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</si>
  <si>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</si>
  <si>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</si>
  <si>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</si>
  <si>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</si>
  <si>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</si>
  <si>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</si>
  <si>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</si>
  <si>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</si>
  <si>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</si>
  <si>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</si>
  <si>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</si>
  <si>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</si>
  <si>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</si>
  <si>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</si>
  <si>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</si>
  <si>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</si>
  <si>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</si>
  <si>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</si>
  <si>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</si>
  <si>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</si>
  <si>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</si>
  <si>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</si>
  <si>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</si>
  <si>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</si>
  <si>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</si>
  <si>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</si>
  <si>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</si>
  <si>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</si>
  <si>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</si>
  <si>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</si>
  <si>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</si>
  <si>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</si>
  <si>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</si>
  <si>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</si>
  <si>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</si>
  <si>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</si>
  <si>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</si>
  <si>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</si>
  <si>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</si>
  <si>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</si>
  <si>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</si>
  <si>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</si>
  <si>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</si>
  <si>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</si>
  <si>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</si>
  <si>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</si>
  <si>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</si>
  <si>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</si>
  <si>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</si>
  <si>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</si>
  <si>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</si>
  <si>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</si>
  <si>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</si>
  <si>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</si>
  <si>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</si>
  <si>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</si>
  <si>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</si>
  <si>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</si>
  <si>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</si>
  <si>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</si>
  <si>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</si>
  <si>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</si>
  <si>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</si>
  <si>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</si>
  <si>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</si>
  <si>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</si>
  <si>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</si>
  <si>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</si>
  <si>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</si>
  <si>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</si>
  <si>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</si>
  <si>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</si>
  <si>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</si>
  <si>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</si>
  <si>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</si>
  <si>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</si>
  <si>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</si>
  <si>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</si>
  <si>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</si>
  <si>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</si>
  <si>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</si>
  <si>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</si>
  <si>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</si>
  <si>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</si>
  <si>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</si>
  <si>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</si>
  <si>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</si>
  <si>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</si>
  <si>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</si>
  <si>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</si>
  <si>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</si>
  <si>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</si>
  <si>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</si>
  <si>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</si>
  <si>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</si>
  <si>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</si>
  <si>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</si>
  <si>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</si>
  <si>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</si>
  <si>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</si>
  <si>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</si>
  <si>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</si>
  <si>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</si>
  <si>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</si>
  <si>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</si>
  <si>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</si>
  <si>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</si>
  <si>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</si>
  <si>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</si>
  <si>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</si>
  <si>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</si>
  <si>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</si>
  <si>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</si>
  <si>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</si>
  <si>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</si>
  <si>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</si>
  <si>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</si>
  <si>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</si>
  <si>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</si>
  <si>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</si>
  <si>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</si>
  <si>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</si>
  <si>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</si>
  <si>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</si>
  <si>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</si>
  <si>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</si>
  <si>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</si>
  <si>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</si>
  <si>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</si>
  <si>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</si>
  <si>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</si>
  <si>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</si>
  <si>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</si>
  <si>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</si>
  <si>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</si>
  <si>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</si>
  <si>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</si>
  <si>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</si>
  <si>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</si>
  <si>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</si>
  <si>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</si>
  <si>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</si>
  <si>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</si>
  <si>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</si>
  <si>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</si>
  <si>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</si>
  <si>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</si>
  <si>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</si>
  <si>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</si>
  <si>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</si>
  <si>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</si>
  <si>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</si>
  <si>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</si>
  <si>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</si>
  <si>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</si>
  <si>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</si>
  <si>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</si>
  <si>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</si>
  <si>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</si>
  <si>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</si>
  <si>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</si>
  <si>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</si>
  <si>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</si>
  <si>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</si>
  <si>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</si>
  <si>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</si>
  <si>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</si>
  <si>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</si>
  <si>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</si>
  <si>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</si>
  <si>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</si>
  <si>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</si>
  <si>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</si>
  <si>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</si>
  <si>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</si>
  <si>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</si>
  <si>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</si>
  <si>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</si>
  <si>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</si>
  <si>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</si>
  <si>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</si>
  <si>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</si>
  <si>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</si>
  <si>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</si>
  <si>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</si>
  <si>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</si>
  <si>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</si>
  <si>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</si>
  <si>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</si>
  <si>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</si>
  <si>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</si>
  <si>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</si>
  <si>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</si>
  <si>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</si>
  <si>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</si>
  <si>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</si>
  <si>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</si>
  <si>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</si>
  <si>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</si>
  <si>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</si>
  <si>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</si>
  <si>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</si>
  <si>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</si>
  <si>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</si>
  <si>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</si>
  <si>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</si>
  <si>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</si>
  <si>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</si>
  <si>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</si>
  <si>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</si>
  <si>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</si>
  <si>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</si>
  <si>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</si>
  <si>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</si>
  <si>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</si>
  <si>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</si>
  <si>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</si>
  <si>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</si>
  <si>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</si>
  <si>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</si>
  <si>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</si>
  <si>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</si>
  <si>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</si>
  <si>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</si>
  <si>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</si>
  <si>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</si>
  <si>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</si>
  <si>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</si>
  <si>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</si>
  <si>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</si>
  <si>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</si>
  <si>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</si>
  <si>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</si>
  <si>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</si>
  <si>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</si>
  <si>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</si>
  <si>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</si>
  <si>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</si>
  <si>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</si>
  <si>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</si>
  <si>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</si>
  <si>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</si>
  <si>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</si>
  <si>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</si>
  <si>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</si>
  <si>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</si>
  <si>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</si>
  <si>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</si>
  <si>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</si>
  <si>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</si>
  <si>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</si>
  <si>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</si>
  <si>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</si>
  <si>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</si>
  <si>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</si>
  <si>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</si>
  <si>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</si>
  <si>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</si>
  <si>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</si>
  <si>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</si>
  <si>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</si>
  <si>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</si>
  <si>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</si>
  <si>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</si>
  <si>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</si>
  <si>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</si>
  <si>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</si>
  <si>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</si>
  <si>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</si>
  <si>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</si>
  <si>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</si>
  <si>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</si>
  <si>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</si>
  <si>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</si>
  <si>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</si>
  <si>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</si>
  <si>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</si>
  <si>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</si>
  <si>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</si>
  <si>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</si>
  <si>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</si>
  <si>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</si>
  <si>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</si>
  <si>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</si>
  <si>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</si>
  <si>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</si>
  <si>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</si>
  <si>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</si>
  <si>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</si>
  <si>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</si>
  <si>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</si>
  <si>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</si>
  <si>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</si>
  <si>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</si>
  <si>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</si>
  <si>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</si>
  <si>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</si>
  <si>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</si>
  <si>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</si>
  <si>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</si>
  <si>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</si>
  <si>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</si>
  <si>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</si>
  <si>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</si>
  <si>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</si>
  <si>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</si>
  <si>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</si>
  <si>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</si>
  <si>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</si>
  <si>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</si>
  <si>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</si>
  <si>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</si>
  <si>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</si>
  <si>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</si>
  <si>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</si>
  <si>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</si>
  <si>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</si>
  <si>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</si>
  <si>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</si>
  <si>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</si>
  <si>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</si>
  <si>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</si>
  <si>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</si>
  <si>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</si>
  <si>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</si>
  <si>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</si>
  <si>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</si>
  <si>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</si>
  <si>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</si>
  <si>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</si>
  <si>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</si>
  <si>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</si>
  <si>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</si>
  <si>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</si>
  <si>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</si>
  <si>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</si>
  <si>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</si>
  <si>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</si>
  <si>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</si>
  <si>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</si>
  <si>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</si>
  <si>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</si>
  <si>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</si>
  <si>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</si>
  <si>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</si>
  <si>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</si>
  <si>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</si>
  <si>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</si>
  <si>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</si>
  <si>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</si>
  <si>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</si>
  <si>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</si>
  <si>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</si>
  <si>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</si>
  <si>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</si>
  <si>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</si>
  <si>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</si>
  <si>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</si>
  <si>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</si>
  <si>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</si>
  <si>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</si>
  <si>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</si>
  <si>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</si>
  <si>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</si>
  <si>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</si>
  <si>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</si>
  <si>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</si>
  <si>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</si>
  <si>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</si>
  <si>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</si>
  <si>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</si>
  <si>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</si>
  <si>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</si>
  <si>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</si>
  <si>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</si>
  <si>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</si>
  <si>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</si>
  <si>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</si>
  <si>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</si>
  <si>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</si>
  <si>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</si>
  <si>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</si>
  <si>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</si>
  <si>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</si>
  <si>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</si>
  <si>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</si>
  <si>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</si>
  <si>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</si>
  <si>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</si>
  <si>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</si>
  <si>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</si>
  <si>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</si>
  <si>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</si>
  <si>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</si>
  <si>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</si>
  <si>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</si>
  <si>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</si>
  <si>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</si>
  <si>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</si>
  <si>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</si>
  <si>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</si>
  <si>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</si>
  <si>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</si>
  <si>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</si>
  <si>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</si>
  <si>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</si>
  <si>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</si>
  <si>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</si>
  <si>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</si>
  <si>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</si>
  <si>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</si>
  <si>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</si>
  <si>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</si>
  <si>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</si>
  <si>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</si>
  <si>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</si>
  <si>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</si>
  <si>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</si>
  <si>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</si>
  <si>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</si>
  <si>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</si>
  <si>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</si>
  <si>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</si>
  <si>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</si>
  <si>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</si>
  <si>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</si>
  <si>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</si>
  <si>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</si>
  <si>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</si>
  <si>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</si>
  <si>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</si>
  <si>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</si>
  <si>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</si>
  <si>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</si>
  <si>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</si>
  <si>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</si>
  <si>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</si>
  <si>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</si>
  <si>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</si>
  <si>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</si>
  <si>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</si>
  <si>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</si>
  <si>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</si>
  <si>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</si>
  <si>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</si>
  <si>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</si>
  <si>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</si>
  <si>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</si>
  <si>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</si>
  <si>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</si>
  <si>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</si>
  <si>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</si>
  <si>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</si>
  <si>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</si>
  <si>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</si>
  <si>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</si>
  <si>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</si>
  <si>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</si>
  <si>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</si>
  <si>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</si>
  <si>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</si>
  <si>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</si>
  <si>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</si>
  <si>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</si>
  <si>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</si>
  <si>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</si>
  <si>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</si>
  <si>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</si>
  <si>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</si>
  <si>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</si>
  <si>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</si>
  <si>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</si>
  <si>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</si>
  <si>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</si>
  <si>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</si>
  <si>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</si>
  <si>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</si>
  <si>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</si>
  <si>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</si>
  <si>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</si>
  <si>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</si>
  <si>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</si>
  <si>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</si>
  <si>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</si>
  <si>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</si>
  <si>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</si>
  <si>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</si>
  <si>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</si>
  <si>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</si>
  <si>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</si>
  <si>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</si>
  <si>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</si>
  <si>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</si>
  <si>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</si>
  <si>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</si>
  <si>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</si>
  <si>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</si>
  <si>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</si>
  <si>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</si>
  <si>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</si>
  <si>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</si>
  <si>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</si>
  <si>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</si>
  <si>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</si>
  <si>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</si>
  <si>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</si>
  <si>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</si>
  <si>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</si>
  <si>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</si>
  <si>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</si>
  <si>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</si>
  <si>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</si>
  <si>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</si>
  <si>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</si>
  <si>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</si>
  <si>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</si>
  <si>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</si>
  <si>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</si>
  <si>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</si>
  <si>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</si>
  <si>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</si>
  <si>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</si>
  <si>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</si>
  <si>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</si>
  <si>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</si>
  <si>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</si>
  <si>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</si>
  <si>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</si>
  <si>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</si>
  <si>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</si>
  <si>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</si>
  <si>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</si>
  <si>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</si>
  <si>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</si>
  <si>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</si>
  <si>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</si>
  <si>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</si>
  <si>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</si>
  <si>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</si>
  <si>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</si>
  <si>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</si>
  <si>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</si>
  <si>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</si>
  <si>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</si>
  <si>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</si>
  <si>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</si>
  <si>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</si>
  <si>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</si>
  <si>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</si>
  <si>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</si>
  <si>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</si>
  <si>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</si>
  <si>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</si>
  <si>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</si>
  <si>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</si>
  <si>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</si>
  <si>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</si>
  <si>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</si>
  <si>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</si>
  <si>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</si>
  <si>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</si>
  <si>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</si>
  <si>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</si>
  <si>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</si>
  <si>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</si>
  <si>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</si>
  <si>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</si>
  <si>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</si>
  <si>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</si>
  <si>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</si>
  <si>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</si>
  <si>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</si>
  <si>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</si>
  <si>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</si>
  <si>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</si>
  <si>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</si>
  <si>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</si>
  <si>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</si>
  <si>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</si>
  <si>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</si>
  <si>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</si>
  <si>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</si>
  <si>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</si>
  <si>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</si>
  <si>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</si>
  <si>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</si>
  <si>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</si>
  <si>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</si>
  <si>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</si>
  <si>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</si>
  <si>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</si>
  <si>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</si>
  <si>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</si>
  <si>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</si>
  <si>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</si>
  <si>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</si>
  <si>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</si>
  <si>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</si>
  <si>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</si>
  <si>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</si>
  <si>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</si>
  <si>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</si>
  <si>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</si>
  <si>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</si>
  <si>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</si>
  <si>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</si>
  <si>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</si>
  <si>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</si>
  <si>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</si>
  <si>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</si>
  <si>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</si>
  <si>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</si>
  <si>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</si>
  <si>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</si>
  <si>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</si>
  <si>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</si>
  <si>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</si>
  <si>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</si>
  <si>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</si>
  <si>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</si>
  <si>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</si>
  <si>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</si>
  <si>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</si>
  <si>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</si>
  <si>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</si>
  <si>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</si>
  <si>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</si>
  <si>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</si>
  <si>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</si>
  <si>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</si>
  <si>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</si>
  <si>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</si>
  <si>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</si>
  <si>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</si>
  <si>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</si>
  <si>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</si>
  <si>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</si>
  <si>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</si>
  <si>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</si>
  <si>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</si>
  <si>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</si>
  <si>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</si>
  <si>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</si>
  <si>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</si>
  <si>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</si>
  <si>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</si>
  <si>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</si>
  <si>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</si>
  <si>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</si>
  <si>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</si>
  <si>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</si>
  <si>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</si>
  <si>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</si>
  <si>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</si>
  <si>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</si>
  <si>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</si>
  <si>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</si>
  <si>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</si>
  <si>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</si>
  <si>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</si>
  <si>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</si>
  <si>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</si>
  <si>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</si>
  <si>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</si>
  <si>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</si>
  <si>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</si>
  <si>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</si>
  <si>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</si>
  <si>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</si>
  <si>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</si>
  <si>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</si>
  <si>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</si>
  <si>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</si>
  <si>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</si>
  <si>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</si>
  <si>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</si>
  <si>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</si>
  <si>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</si>
  <si>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</si>
  <si>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</si>
  <si>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</si>
  <si>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</si>
  <si>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</si>
  <si>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</si>
  <si>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</si>
  <si>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</si>
  <si>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</si>
  <si>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</si>
  <si>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</si>
  <si>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</si>
  <si>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</si>
  <si>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</si>
  <si>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</si>
  <si>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</si>
  <si>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</si>
  <si>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</si>
  <si>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</si>
  <si>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</si>
  <si>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</si>
  <si>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</si>
  <si>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</si>
  <si>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</si>
  <si>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</si>
  <si>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</si>
  <si>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</si>
  <si>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</si>
  <si>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</si>
  <si>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</si>
  <si>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</si>
  <si>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</si>
  <si>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</si>
  <si>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</si>
  <si>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</si>
  <si>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</si>
  <si>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</si>
  <si>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</si>
  <si>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</si>
  <si>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</si>
  <si>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</si>
  <si>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</si>
  <si>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</si>
  <si>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</si>
  <si>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</si>
  <si>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</si>
  <si>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</si>
  <si>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</si>
  <si>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</si>
  <si>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</si>
  <si>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</si>
  <si>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</si>
  <si>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</si>
  <si>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</si>
  <si>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</si>
  <si>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</si>
  <si>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</si>
  <si>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</si>
  <si>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</si>
  <si>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</si>
  <si>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</si>
  <si>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</si>
  <si>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</si>
  <si>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</si>
  <si>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</si>
  <si>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</si>
  <si>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</si>
  <si>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</si>
  <si>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</si>
  <si>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</si>
  <si>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</si>
  <si>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</si>
  <si>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</si>
  <si>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</si>
  <si>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</si>
  <si>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</si>
  <si>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</si>
  <si>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</si>
  <si>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</si>
  <si>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</si>
  <si>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</si>
  <si>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</si>
  <si>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</si>
  <si>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</si>
  <si>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</si>
  <si>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</si>
  <si>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</si>
  <si>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</si>
  <si>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</si>
  <si>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</si>
  <si>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</si>
  <si>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</si>
  <si>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</si>
  <si>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</si>
  <si>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</si>
  <si>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</si>
  <si>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</si>
  <si>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</si>
  <si>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</si>
  <si>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</si>
  <si>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</si>
  <si>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</si>
  <si>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</si>
  <si>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</si>
  <si>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</si>
  <si>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</si>
  <si>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</si>
  <si>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</si>
  <si>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</si>
  <si>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</si>
  <si>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</si>
  <si>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</si>
  <si>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</si>
  <si>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</si>
  <si>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</si>
  <si>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</si>
  <si>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</si>
  <si>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</si>
  <si>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</si>
  <si>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</si>
  <si>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</si>
  <si>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</si>
  <si>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</si>
  <si>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</si>
  <si>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</si>
  <si>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</si>
  <si>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</si>
  <si>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</si>
  <si>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</si>
  <si>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</si>
  <si>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</si>
  <si>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</si>
  <si>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</si>
  <si>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</si>
  <si>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</si>
  <si>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</si>
  <si>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</si>
  <si>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</si>
  <si>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</si>
  <si>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</si>
  <si>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</si>
  <si>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</si>
  <si>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</si>
  <si>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</si>
  <si>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</si>
  <si>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</si>
  <si>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</si>
  <si>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</si>
  <si>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</si>
  <si>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</si>
  <si>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</si>
  <si>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</si>
  <si>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</si>
  <si>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</si>
  <si>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</si>
  <si>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</si>
  <si>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</si>
  <si>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</si>
  <si>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</si>
  <si>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</si>
  <si>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</si>
  <si>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</si>
  <si>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</si>
  <si>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</si>
  <si>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</si>
  <si>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</si>
  <si>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</si>
  <si>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</si>
  <si>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</si>
  <si>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</si>
  <si>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</si>
  <si>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</si>
  <si>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</si>
  <si>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</si>
  <si>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</si>
  <si>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</si>
  <si>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</si>
  <si>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</si>
  <si>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</si>
  <si>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</si>
  <si>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</si>
  <si>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</si>
  <si>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</si>
  <si>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</si>
  <si>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</si>
  <si>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</si>
  <si>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</si>
  <si>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</si>
  <si>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</si>
  <si>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</si>
  <si>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</si>
  <si>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</si>
  <si>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</si>
  <si>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</si>
  <si>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</si>
  <si>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</si>
  <si>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</si>
  <si>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</si>
  <si>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</si>
  <si>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</si>
  <si>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</si>
  <si>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</si>
  <si>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</si>
  <si>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</si>
  <si>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</si>
  <si>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</si>
  <si>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</si>
  <si>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</si>
  <si>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</si>
  <si>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</si>
  <si>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</si>
  <si>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</si>
  <si>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</si>
  <si>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</si>
  <si>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</si>
  <si>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</si>
  <si>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</si>
  <si>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</si>
  <si>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</si>
  <si>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</si>
  <si>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</si>
  <si>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</si>
  <si>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</si>
  <si>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</si>
  <si>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</si>
  <si>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</si>
  <si>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</si>
  <si>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</si>
  <si>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</si>
  <si>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</si>
  <si>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</si>
  <si>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</si>
  <si>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</si>
  <si>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</si>
  <si>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</si>
  <si>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</si>
  <si>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</si>
  <si>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</si>
  <si>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</si>
  <si>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</si>
  <si>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</si>
  <si>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</si>
  <si>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</si>
  <si>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</si>
  <si>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</si>
  <si>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</si>
  <si>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</si>
  <si>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</si>
  <si>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</si>
  <si>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</si>
  <si>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</si>
  <si>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</si>
  <si>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</si>
  <si>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</si>
  <si>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</si>
  <si>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</si>
  <si>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</si>
  <si>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</si>
  <si>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</si>
  <si>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</si>
  <si>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</si>
  <si>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</si>
  <si>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</si>
  <si>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</si>
  <si>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</si>
  <si>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</si>
  <si>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</si>
  <si>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</si>
  <si>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</si>
  <si>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</si>
  <si>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</si>
  <si>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</si>
  <si>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</si>
  <si>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</si>
  <si>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</si>
  <si>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</si>
  <si>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</si>
  <si>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</si>
  <si>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</si>
  <si>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</si>
  <si>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</si>
  <si>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</si>
  <si>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</si>
  <si>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</si>
  <si>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</si>
  <si>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</si>
  <si>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</si>
  <si>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</si>
  <si>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</si>
  <si>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</si>
  <si>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</si>
  <si>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</si>
  <si>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</si>
  <si>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</si>
  <si>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</si>
  <si>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</si>
  <si>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</si>
  <si>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</si>
  <si>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</si>
  <si>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</si>
  <si>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</si>
  <si>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</si>
  <si>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</si>
  <si>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</si>
  <si>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</si>
  <si>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</si>
  <si>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</si>
  <si>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</si>
  <si>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</si>
  <si>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</si>
  <si>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</si>
  <si>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</si>
  <si>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</si>
  <si>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</si>
  <si>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</si>
  <si>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</si>
  <si>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</si>
  <si>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</si>
  <si>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</si>
  <si>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</si>
  <si>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</si>
  <si>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</si>
  <si>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</si>
  <si>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</si>
  <si>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</si>
  <si>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</si>
  <si>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</si>
  <si>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</si>
  <si>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</si>
  <si>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</si>
  <si>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</si>
  <si>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</si>
  <si>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</si>
  <si>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</si>
  <si>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</si>
  <si>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</si>
  <si>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</si>
  <si>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</si>
  <si>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</si>
  <si>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</si>
  <si>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</si>
  <si>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</si>
  <si>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</si>
  <si>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</si>
  <si>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</si>
  <si>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</si>
  <si>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</si>
  <si>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</si>
  <si>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</si>
  <si>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</si>
  <si>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</si>
  <si>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</si>
  <si>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</si>
  <si>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</si>
  <si>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</si>
  <si>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</si>
  <si>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</si>
  <si>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</si>
  <si>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</si>
  <si>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</si>
  <si>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</si>
  <si>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</si>
  <si>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</si>
  <si>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</si>
  <si>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</si>
  <si>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</si>
  <si>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</si>
  <si>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</si>
  <si>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</si>
  <si>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</si>
  <si>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</si>
  <si>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</si>
  <si>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</si>
  <si>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</si>
  <si>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</si>
  <si>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</si>
  <si>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</si>
  <si>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</si>
  <si>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</si>
  <si>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</si>
  <si>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</si>
  <si>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</si>
  <si>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</si>
  <si>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</si>
  <si>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</si>
  <si>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</si>
  <si>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</si>
  <si>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</si>
  <si>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</si>
  <si>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</si>
  <si>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</si>
  <si>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</si>
  <si>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</si>
  <si>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</si>
  <si>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</si>
  <si>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</si>
  <si>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</si>
  <si>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</si>
  <si>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</si>
  <si>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</si>
  <si>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</si>
  <si>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</si>
  <si>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</si>
  <si>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</si>
  <si>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</si>
  <si>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</si>
  <si>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</si>
  <si>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</si>
  <si>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</si>
  <si>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</si>
  <si>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</si>
  <si>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</si>
  <si>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</si>
  <si>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</si>
  <si>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</si>
  <si>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</si>
  <si>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</si>
  <si>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</si>
  <si>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</si>
  <si>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</si>
  <si>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</si>
  <si>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</si>
  <si>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</si>
  <si>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</si>
  <si>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</si>
  <si>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</si>
  <si>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</si>
  <si>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</si>
  <si>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</si>
  <si>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</si>
  <si>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</si>
  <si>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</si>
  <si>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</si>
  <si>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</si>
  <si>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</si>
  <si>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</si>
  <si>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</si>
  <si>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</si>
  <si>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</si>
  <si>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</si>
  <si>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</si>
  <si>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</si>
  <si>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</si>
  <si>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</si>
  <si>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</si>
  <si>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</si>
  <si>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</si>
  <si>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</si>
  <si>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</si>
  <si>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</si>
  <si>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</si>
  <si>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</si>
  <si>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</si>
  <si>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</si>
  <si>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</si>
  <si>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</si>
  <si>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</si>
  <si>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</si>
  <si>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</si>
  <si>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</si>
  <si>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</si>
  <si>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</si>
  <si>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</si>
  <si>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</si>
  <si>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</si>
  <si>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</si>
  <si>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</si>
  <si>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</si>
  <si>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</si>
  <si>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</si>
  <si>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</si>
  <si>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</si>
  <si>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</si>
  <si>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</si>
  <si>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</si>
  <si>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</si>
  <si>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</si>
  <si>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</si>
  <si>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</si>
  <si>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</si>
  <si>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</si>
  <si>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</si>
  <si>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</si>
  <si>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</si>
  <si>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</si>
  <si>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</si>
  <si>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</si>
  <si>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</si>
  <si>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</si>
  <si>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</si>
  <si>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</si>
  <si>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</si>
  <si>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</si>
  <si>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</si>
  <si>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</si>
  <si>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</si>
  <si>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</si>
  <si>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</si>
  <si>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</si>
  <si>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</si>
  <si>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</si>
  <si>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</si>
  <si>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</si>
  <si>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</si>
  <si>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</si>
  <si>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</si>
  <si>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</si>
  <si>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</si>
  <si>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</si>
  <si>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</si>
  <si>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</si>
  <si>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</si>
  <si>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</si>
  <si>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</si>
  <si>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</si>
  <si>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</si>
  <si>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</si>
  <si>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</si>
  <si>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</si>
  <si>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</si>
  <si>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</si>
  <si>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</si>
  <si>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</si>
  <si>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</si>
  <si>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</si>
  <si>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</si>
  <si>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</si>
  <si>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</si>
  <si>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</si>
  <si>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</si>
  <si>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</si>
  <si>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</si>
  <si>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</si>
  <si>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</si>
  <si>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</si>
  <si>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</si>
  <si>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</si>
  <si>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</si>
  <si>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</si>
  <si>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</si>
  <si>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</si>
  <si>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</si>
  <si>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</si>
  <si>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</si>
  <si>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</si>
  <si>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</si>
  <si>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</si>
  <si>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</si>
  <si>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</si>
  <si>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</si>
  <si>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</si>
  <si>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</si>
  <si>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</si>
  <si>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</si>
  <si>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</si>
  <si>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</si>
  <si>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</si>
  <si>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</si>
  <si>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</si>
  <si>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</si>
  <si>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</si>
  <si>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</si>
  <si>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</si>
  <si>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</si>
  <si>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</si>
  <si>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</si>
  <si>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</si>
  <si>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</si>
  <si>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</si>
  <si>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</si>
  <si>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</si>
  <si>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</si>
  <si>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</si>
  <si>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</si>
  <si>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</si>
  <si>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</si>
  <si>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</si>
  <si>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</si>
  <si>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</si>
  <si>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</si>
  <si>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</si>
  <si>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</si>
  <si>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</si>
  <si>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</si>
  <si>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</si>
  <si>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</si>
  <si>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</si>
  <si>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</si>
  <si>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</si>
  <si>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</si>
  <si>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</si>
  <si>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</si>
  <si>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</si>
  <si>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</si>
  <si>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</si>
  <si>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</si>
  <si>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</si>
  <si>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</si>
  <si>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</si>
  <si>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</si>
  <si>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</si>
  <si>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</si>
  <si>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</si>
  <si>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</si>
  <si>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</si>
  <si>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</si>
  <si>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</si>
  <si>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</si>
  <si>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</si>
  <si>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</si>
  <si>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</si>
  <si>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</si>
  <si>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</si>
  <si>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</si>
  <si>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</si>
  <si>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</si>
  <si>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</si>
  <si>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</si>
  <si>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</si>
  <si>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</si>
  <si>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</si>
  <si>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</si>
  <si>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</si>
  <si>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</si>
  <si>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</si>
  <si>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</si>
  <si>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</si>
  <si>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</si>
  <si>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</si>
  <si>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</si>
  <si>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</si>
  <si>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</si>
  <si>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</si>
  <si>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</si>
  <si>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</si>
  <si>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</si>
  <si>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</si>
  <si>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</si>
  <si>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</si>
  <si>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</si>
  <si>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</si>
  <si>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</si>
  <si>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</si>
  <si>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</si>
  <si>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</si>
  <si>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</si>
  <si>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</si>
  <si>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</si>
  <si>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</si>
  <si>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</si>
  <si>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</si>
  <si>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</si>
  <si>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</si>
  <si>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</si>
  <si>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</si>
  <si>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</si>
  <si>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</si>
  <si>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</si>
  <si>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</si>
  <si>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</si>
  <si>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</si>
  <si>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</si>
  <si>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</si>
  <si>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</si>
  <si>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</si>
  <si>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</si>
  <si>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</si>
  <si>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</si>
  <si>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</si>
  <si>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</si>
  <si>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</si>
  <si>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</si>
  <si>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</si>
  <si>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</si>
  <si>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</si>
  <si>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</si>
  <si>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</si>
  <si>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</si>
  <si>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</si>
  <si>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</si>
  <si>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</si>
  <si>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</si>
  <si>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</si>
  <si>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</si>
  <si>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</si>
  <si>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</si>
  <si>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</si>
  <si>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</si>
  <si>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</si>
  <si>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</si>
  <si>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</si>
  <si>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</si>
  <si>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</si>
  <si>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</si>
  <si>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</si>
  <si>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</si>
  <si>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</si>
  <si>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</si>
  <si>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</si>
  <si>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</si>
  <si>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</si>
  <si>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</si>
  <si>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</si>
  <si>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</si>
  <si>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</si>
  <si>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</si>
  <si>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</si>
  <si>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</si>
  <si>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</si>
  <si>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</si>
  <si>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</si>
  <si>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</si>
  <si>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</si>
  <si>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</si>
  <si>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</si>
  <si>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</si>
  <si>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</si>
  <si>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</si>
  <si>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</si>
  <si>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</si>
  <si>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</si>
  <si>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</si>
  <si>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</si>
  <si>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</si>
  <si>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</si>
  <si>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</si>
  <si>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</si>
  <si>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</si>
  <si>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</si>
  <si>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</si>
  <si>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</si>
  <si>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</si>
  <si>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</si>
  <si>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</si>
  <si>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</si>
  <si>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</si>
  <si>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</si>
  <si>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</si>
  <si>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</si>
  <si>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</si>
  <si>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</si>
  <si>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</si>
  <si>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</si>
  <si>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</si>
  <si>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</si>
  <si>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</si>
  <si>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</si>
  <si>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</si>
  <si>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</si>
  <si>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</si>
  <si>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</si>
  <si>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</si>
  <si>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</si>
  <si>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</si>
  <si>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</si>
  <si>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</si>
  <si>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</si>
  <si>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</si>
  <si>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</si>
  <si>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</si>
  <si>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</si>
  <si>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</si>
  <si>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</si>
  <si>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</si>
  <si>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</si>
  <si>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</si>
  <si>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</si>
  <si>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</si>
  <si>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</si>
  <si>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</si>
  <si>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</si>
  <si>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</si>
  <si>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</si>
  <si>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</si>
  <si>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</si>
  <si>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</si>
  <si>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</si>
  <si>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</si>
  <si>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</si>
  <si>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</si>
  <si>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</si>
  <si>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</si>
  <si>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</si>
  <si>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</si>
  <si>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</si>
  <si>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</si>
  <si>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</si>
  <si>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</si>
  <si>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</si>
  <si>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</si>
  <si>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</si>
  <si>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</si>
  <si>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</si>
  <si>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</si>
  <si>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</si>
  <si>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</si>
  <si>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</si>
  <si>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</si>
  <si>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</si>
  <si>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</si>
  <si>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</si>
  <si>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</si>
  <si>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</si>
  <si>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</si>
  <si>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</si>
  <si>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</si>
  <si>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</si>
  <si>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</si>
  <si>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</si>
  <si>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</si>
  <si>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</si>
  <si>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</si>
  <si>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</si>
  <si>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</si>
  <si>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</si>
  <si>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</si>
  <si>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</si>
  <si>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</si>
  <si>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</si>
  <si>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</si>
  <si>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</si>
  <si>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</si>
  <si>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</si>
  <si>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</si>
  <si>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</si>
  <si>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</si>
  <si>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</si>
  <si>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</si>
  <si>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</si>
  <si>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</si>
  <si>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</si>
  <si>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</si>
  <si>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</si>
  <si>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</si>
  <si>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</si>
  <si>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</si>
  <si>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</si>
  <si>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</si>
  <si>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</si>
  <si>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</si>
  <si>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</si>
  <si>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</si>
  <si>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</si>
  <si>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</si>
  <si>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</si>
  <si>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</si>
  <si>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</si>
  <si>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</si>
  <si>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</si>
  <si>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</si>
  <si>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</si>
  <si>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</si>
  <si>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</si>
  <si>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</si>
  <si>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</si>
  <si>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</si>
  <si>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</si>
  <si>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</si>
  <si>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</si>
  <si>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</si>
  <si>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</si>
  <si>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</si>
  <si>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</si>
  <si>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</si>
  <si>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</si>
  <si>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</si>
  <si>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</si>
  <si>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</si>
  <si>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</si>
  <si>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</si>
  <si>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</si>
  <si>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</si>
  <si>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</si>
  <si>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</si>
  <si>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</si>
  <si>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</si>
  <si>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</si>
  <si>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</si>
  <si>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</si>
  <si>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</si>
  <si>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</si>
  <si>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</si>
  <si>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</si>
  <si>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</si>
  <si>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</si>
  <si>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</si>
  <si>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</si>
  <si>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</si>
  <si>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</si>
  <si>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</si>
  <si>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</si>
  <si>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</si>
  <si>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</si>
  <si>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</si>
  <si>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</si>
  <si>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</si>
  <si>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</si>
  <si>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</si>
  <si>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</si>
  <si>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</si>
  <si>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</si>
  <si>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</si>
  <si>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</si>
  <si>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</si>
  <si>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</si>
  <si>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</si>
  <si>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</si>
  <si>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</si>
  <si>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</si>
  <si>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</si>
  <si>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</si>
  <si>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</si>
  <si>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</si>
  <si>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</si>
  <si>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</si>
  <si>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</si>
  <si>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</si>
  <si>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</si>
  <si>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</si>
  <si>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</si>
  <si>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</si>
  <si>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</si>
  <si>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</si>
  <si>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</si>
  <si>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</si>
  <si>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</si>
  <si>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</si>
  <si>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</si>
  <si>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</si>
  <si>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</si>
  <si>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</si>
  <si>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</si>
  <si>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</si>
  <si>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</si>
  <si>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</si>
  <si>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</si>
  <si>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</si>
  <si>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</si>
  <si>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</si>
  <si>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</si>
  <si>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</si>
  <si>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</si>
  <si>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</si>
  <si>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</si>
  <si>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</si>
  <si>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</si>
  <si>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</si>
  <si>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</si>
  <si>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</si>
  <si>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</si>
  <si>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</si>
  <si>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</si>
  <si>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</si>
  <si>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</si>
  <si>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</si>
  <si>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</si>
  <si>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</si>
  <si>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</si>
  <si>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</si>
  <si>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</si>
  <si>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</si>
  <si>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</si>
  <si>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</si>
  <si>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</si>
  <si>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</si>
  <si>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</si>
  <si>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</si>
  <si>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</si>
  <si>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</si>
  <si>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</si>
  <si>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</si>
  <si>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</si>
  <si>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</si>
  <si>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</si>
  <si>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</si>
  <si>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</si>
  <si>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</si>
  <si>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</si>
  <si>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</si>
  <si>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</si>
  <si>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</si>
  <si>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</si>
  <si>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</si>
  <si>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</si>
  <si>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</si>
  <si>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</si>
  <si>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</si>
  <si>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</si>
  <si>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</si>
  <si>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</si>
  <si>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</si>
  <si>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</si>
  <si>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</si>
  <si>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</si>
  <si>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</si>
  <si>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</si>
  <si>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</si>
  <si>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</si>
  <si>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</si>
  <si>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</si>
  <si>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</si>
  <si>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</si>
  <si>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</si>
  <si>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</si>
  <si>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</si>
  <si>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</si>
  <si>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</si>
  <si>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</si>
  <si>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</si>
  <si>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</si>
  <si>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</si>
  <si>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</si>
  <si>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</si>
  <si>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</si>
  <si>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</si>
  <si>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</si>
  <si>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</si>
  <si>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</si>
  <si>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</si>
  <si>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</si>
  <si>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</si>
  <si>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</si>
  <si>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</si>
  <si>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</si>
  <si>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</si>
  <si>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</si>
  <si>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</si>
  <si>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</si>
  <si>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</si>
  <si>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</si>
  <si>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</si>
  <si>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</si>
  <si>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</si>
  <si>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</si>
  <si>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</si>
  <si>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</si>
  <si>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</si>
  <si>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</si>
  <si>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</si>
  <si>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</si>
  <si>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</si>
  <si>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</si>
  <si>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</si>
  <si>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</si>
  <si>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</si>
  <si>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</si>
  <si>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</si>
  <si>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</si>
  <si>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</si>
  <si>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</si>
  <si>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</si>
  <si>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</si>
  <si>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</si>
  <si>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</si>
  <si>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</si>
  <si>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</si>
  <si>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</si>
  <si>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</si>
  <si>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</si>
  <si>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</si>
  <si>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</si>
  <si>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</si>
  <si>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</si>
  <si>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</si>
  <si>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</si>
  <si>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</si>
  <si>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</si>
  <si>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</si>
  <si>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</si>
  <si>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</si>
  <si>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</si>
  <si>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</si>
  <si>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</si>
  <si>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</si>
  <si>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</si>
  <si>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</si>
  <si>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</si>
  <si>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</si>
  <si>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</si>
  <si>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</si>
  <si>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</si>
  <si>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</si>
  <si>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</si>
  <si>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</si>
  <si>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</si>
  <si>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</si>
  <si>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</si>
  <si>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</si>
  <si>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</si>
  <si>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</si>
  <si>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</si>
  <si>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</si>
  <si>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</si>
  <si>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</si>
  <si>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</si>
  <si>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</si>
  <si>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</si>
  <si>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</si>
  <si>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</si>
  <si>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</si>
  <si>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</si>
  <si>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</si>
  <si>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</si>
  <si>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</si>
  <si>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</si>
  <si>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</si>
  <si>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</si>
  <si>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</si>
  <si>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</si>
  <si>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</si>
  <si>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</si>
  <si>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</si>
  <si>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</si>
  <si>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</si>
  <si>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</si>
  <si>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</si>
  <si>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</si>
  <si>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</si>
  <si>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</si>
  <si>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</si>
  <si>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</si>
  <si>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</si>
  <si>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</si>
  <si>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</si>
  <si>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</si>
  <si>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</si>
  <si>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</si>
  <si>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</si>
  <si>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</si>
  <si>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</si>
  <si>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</si>
  <si>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</si>
  <si>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</si>
  <si>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</si>
  <si>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</si>
  <si>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</si>
  <si>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</si>
  <si>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</si>
  <si>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</si>
  <si>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</si>
  <si>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</si>
  <si>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</si>
  <si>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</si>
  <si>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</si>
  <si>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</si>
  <si>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</si>
  <si>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</si>
  <si>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</si>
  <si>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</si>
  <si>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</si>
  <si>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</si>
  <si>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</si>
  <si>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</si>
  <si>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</si>
  <si>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</si>
  <si>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</si>
  <si>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</si>
  <si>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</si>
  <si>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</si>
  <si>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</si>
  <si>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</si>
  <si>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</si>
  <si>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</si>
  <si>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</si>
  <si>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</si>
  <si>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</si>
  <si>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</si>
  <si>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</si>
  <si>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</si>
  <si>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</si>
  <si>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</si>
  <si>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</si>
  <si>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</si>
  <si>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</si>
  <si>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</si>
  <si>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</si>
  <si>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</si>
  <si>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</si>
  <si>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</si>
  <si>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</si>
  <si>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</si>
  <si>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</si>
  <si>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</si>
  <si>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</si>
  <si>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</si>
  <si>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</si>
  <si>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</si>
  <si>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</si>
  <si>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</si>
  <si>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</si>
  <si>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</si>
  <si>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</si>
  <si>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</si>
  <si>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</si>
  <si>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</si>
  <si>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</si>
  <si>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</si>
  <si>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</si>
  <si>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</si>
  <si>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</si>
  <si>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</si>
  <si>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</si>
  <si>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</si>
  <si>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</si>
  <si>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</si>
  <si>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</si>
  <si>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</si>
  <si>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</si>
  <si>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</si>
  <si>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</si>
  <si>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</si>
  <si>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</si>
  <si>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</si>
  <si>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</si>
  <si>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</si>
  <si>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</si>
  <si>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</si>
  <si>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</si>
  <si>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</si>
  <si>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</si>
  <si>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</si>
  <si>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</si>
  <si>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</si>
  <si>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</si>
  <si>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</si>
  <si>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</si>
  <si>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</si>
  <si>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</si>
  <si>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</si>
  <si>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</si>
  <si>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</si>
  <si>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</si>
  <si>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</si>
  <si>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</si>
  <si>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</si>
  <si>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</si>
  <si>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</si>
  <si>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</si>
  <si>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</si>
  <si>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</si>
  <si>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</si>
  <si>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</si>
  <si>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</si>
  <si>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</si>
  <si>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</si>
  <si>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</si>
  <si>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</si>
  <si>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</si>
  <si>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</si>
  <si>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</si>
  <si>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</si>
  <si>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</si>
  <si>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</si>
  <si>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</si>
  <si>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</si>
  <si>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</si>
  <si>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</si>
  <si>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</si>
  <si>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</si>
  <si>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</si>
  <si>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</si>
  <si>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</si>
  <si>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</si>
  <si>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</si>
  <si>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</si>
  <si>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</si>
  <si>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</si>
  <si>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</si>
  <si>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</si>
  <si>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</si>
  <si>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</si>
  <si>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</si>
  <si>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</si>
  <si>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</si>
  <si>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</si>
  <si>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</si>
  <si>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</si>
  <si>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</si>
  <si>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</si>
  <si>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</si>
  <si>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</si>
  <si>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</si>
  <si>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</si>
  <si>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</si>
  <si>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</si>
  <si>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</si>
  <si>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</si>
  <si>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</si>
  <si>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</si>
  <si>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</si>
  <si>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</si>
  <si>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</si>
  <si>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</si>
  <si>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</si>
  <si>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</si>
  <si>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</si>
  <si>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</si>
  <si>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</si>
  <si>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</si>
  <si>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</si>
  <si>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</si>
  <si>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</si>
  <si>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</si>
  <si>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</si>
  <si>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</si>
  <si>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</si>
  <si>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</si>
  <si>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</si>
  <si>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</si>
  <si>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</si>
  <si>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</si>
  <si>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</si>
  <si>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</si>
  <si>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</si>
  <si>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</si>
  <si>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</si>
  <si>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</si>
  <si>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</si>
  <si>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</si>
  <si>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</si>
  <si>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</si>
  <si>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</si>
  <si>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</si>
  <si>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</si>
  <si>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</si>
  <si>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</si>
  <si>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</si>
  <si>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</si>
  <si>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</si>
  <si>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</si>
  <si>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</si>
  <si>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</si>
  <si>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</si>
  <si>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</si>
  <si>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</si>
  <si>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</si>
  <si>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</si>
  <si>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</si>
  <si>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</si>
  <si>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</si>
  <si>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</si>
  <si>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</si>
  <si>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</si>
  <si>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</si>
  <si>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</si>
  <si>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</si>
  <si>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</si>
  <si>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</si>
  <si>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</si>
  <si>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</si>
  <si>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</si>
  <si>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</si>
  <si>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</si>
  <si>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</si>
  <si>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</si>
  <si>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</si>
  <si>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</si>
  <si>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</si>
  <si>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</si>
  <si>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</si>
  <si>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</si>
  <si>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</si>
  <si>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</si>
  <si>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</si>
  <si>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</si>
  <si>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</si>
  <si>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</si>
  <si>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</si>
  <si>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</si>
  <si>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</si>
  <si>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</si>
  <si>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</si>
  <si>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</si>
  <si>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</si>
  <si>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</si>
  <si>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</si>
  <si>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</si>
  <si>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</si>
  <si>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</si>
  <si>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</si>
  <si>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</si>
  <si>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</si>
  <si>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</si>
  <si>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</si>
  <si>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</si>
  <si>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</si>
  <si>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</si>
  <si>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</si>
  <si>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</si>
  <si>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</si>
  <si>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</si>
  <si>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</si>
  <si>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</si>
  <si>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</si>
  <si>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</si>
  <si>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</si>
  <si>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</si>
  <si>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</si>
  <si>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</si>
  <si>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</si>
  <si>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</si>
  <si>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</si>
  <si>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</si>
  <si>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</si>
  <si>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</si>
  <si>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</si>
  <si>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</si>
  <si>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</si>
  <si>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</si>
  <si>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</si>
  <si>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</si>
  <si>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</si>
  <si>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</si>
  <si>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</si>
  <si>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</si>
  <si>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</si>
  <si>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</si>
  <si>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</si>
  <si>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</si>
  <si>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</si>
  <si>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</si>
  <si>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</si>
  <si>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</si>
  <si>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</si>
  <si>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</si>
  <si>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</si>
  <si>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</si>
  <si>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</si>
  <si>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</si>
  <si>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</si>
  <si>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</si>
  <si>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</si>
  <si>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</si>
  <si>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</si>
  <si>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</si>
  <si>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</si>
  <si>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</si>
  <si>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</si>
  <si>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</si>
  <si>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</si>
  <si>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</si>
  <si>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</si>
  <si>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</si>
  <si>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</si>
  <si>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</si>
  <si>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</si>
  <si>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</si>
  <si>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</si>
  <si>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</si>
  <si>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</si>
  <si>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</si>
  <si>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</si>
  <si>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</si>
  <si>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</si>
  <si>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</si>
  <si>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</si>
  <si>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</si>
  <si>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</si>
  <si>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</si>
  <si>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</si>
  <si>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</si>
  <si>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</si>
  <si>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</si>
  <si>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</si>
  <si>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</si>
  <si>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</si>
  <si>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</si>
  <si>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</si>
  <si>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</si>
  <si>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</si>
  <si>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</si>
  <si>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</si>
  <si>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</si>
  <si>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</si>
  <si>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</si>
  <si>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</si>
  <si>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</si>
  <si>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</si>
  <si>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</si>
  <si>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</si>
  <si>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</si>
  <si>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</si>
  <si>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</si>
  <si>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</si>
  <si>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</si>
  <si>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</si>
  <si>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</si>
  <si>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</si>
  <si>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</si>
  <si>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</si>
  <si>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</si>
  <si>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</si>
  <si>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</si>
  <si>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</si>
  <si>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</si>
  <si>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</si>
  <si>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</si>
  <si>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</si>
  <si>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</si>
  <si>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</si>
  <si>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</si>
  <si>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</si>
  <si>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</si>
  <si>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</si>
  <si>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</si>
  <si>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</si>
  <si>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</si>
  <si>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</si>
  <si>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</si>
  <si>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</si>
  <si>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</si>
  <si>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</si>
  <si>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</si>
  <si>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</si>
  <si>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</si>
  <si>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</si>
  <si>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</si>
  <si>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</si>
  <si>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</si>
  <si>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</si>
  <si>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</si>
  <si>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</si>
  <si>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</si>
  <si>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</si>
  <si>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</si>
  <si>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</si>
  <si>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</si>
  <si>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</si>
  <si>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</si>
  <si>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</si>
  <si>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</si>
  <si>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</si>
  <si>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</si>
  <si>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</si>
  <si>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</si>
  <si>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</si>
  <si>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</si>
  <si>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</si>
  <si>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</si>
  <si>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</si>
  <si>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</si>
  <si>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</si>
  <si>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</si>
  <si>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</si>
  <si>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</si>
  <si>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</si>
  <si>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</si>
  <si>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</si>
  <si>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</si>
  <si>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</si>
  <si>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</si>
  <si>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</si>
  <si>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</si>
  <si>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</si>
  <si>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</si>
  <si>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</si>
  <si>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</si>
  <si>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</si>
  <si>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</si>
  <si>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</si>
  <si>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</si>
  <si>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</si>
  <si>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</si>
  <si>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</si>
  <si>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</si>
  <si>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</si>
  <si>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</si>
  <si>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</si>
  <si>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</si>
  <si>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</si>
  <si>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</si>
  <si>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</si>
  <si>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</si>
  <si>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</si>
  <si>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</si>
  <si>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</si>
  <si>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</si>
  <si>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</si>
  <si>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</si>
  <si>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</si>
  <si>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</si>
  <si>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</si>
  <si>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</si>
  <si>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</si>
  <si>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</si>
  <si>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</si>
  <si>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</si>
  <si>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</si>
  <si>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</si>
  <si>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</si>
  <si>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</si>
  <si>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</si>
  <si>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</si>
  <si>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</si>
  <si>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</si>
  <si>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</si>
  <si>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</si>
  <si>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</si>
  <si>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</si>
  <si>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</si>
  <si>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</si>
  <si>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</si>
  <si>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</si>
  <si>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</si>
  <si>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</si>
  <si>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</si>
  <si>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</si>
  <si>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</si>
  <si>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</si>
  <si>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</si>
  <si>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</si>
  <si>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</si>
  <si>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</si>
  <si>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</si>
  <si>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</si>
  <si>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</si>
  <si>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</si>
  <si>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</si>
  <si>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</si>
  <si>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</si>
  <si>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</si>
  <si>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</si>
  <si>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</si>
  <si>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</si>
  <si>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</si>
  <si>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</si>
  <si>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</si>
  <si>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</si>
  <si>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</si>
  <si>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</si>
  <si>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</si>
  <si>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</si>
  <si>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</si>
  <si>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</si>
  <si>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</si>
  <si>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</si>
  <si>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</si>
  <si>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</si>
  <si>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</si>
  <si>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</si>
  <si>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</si>
  <si>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</si>
  <si>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</si>
  <si>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</si>
  <si>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</si>
  <si>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</si>
  <si>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</si>
  <si>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</si>
  <si>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</si>
  <si>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</si>
  <si>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</si>
  <si>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</si>
  <si>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</si>
  <si>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</si>
  <si>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</si>
  <si>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</si>
  <si>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</si>
  <si>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</si>
  <si>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</si>
  <si>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</si>
  <si>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</si>
  <si>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</si>
  <si>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</si>
  <si>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</si>
  <si>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</si>
  <si>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</si>
  <si>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</si>
  <si>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</si>
  <si>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</si>
  <si>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</si>
  <si>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</si>
  <si>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</si>
  <si>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</si>
  <si>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</si>
  <si>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</si>
  <si>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</si>
  <si>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</si>
  <si>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</si>
  <si>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</si>
  <si>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</si>
  <si>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</si>
  <si>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</si>
  <si>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</si>
  <si>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</si>
  <si>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</si>
  <si>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</si>
  <si>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</si>
  <si>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</si>
  <si>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</si>
  <si>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</si>
  <si>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</si>
  <si>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</si>
  <si>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</si>
  <si>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</si>
  <si>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</si>
  <si>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</si>
  <si>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</si>
  <si>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</si>
  <si>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</si>
  <si>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</si>
  <si>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</si>
  <si>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</si>
  <si>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</si>
  <si>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</si>
  <si>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</si>
  <si>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</si>
  <si>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</si>
  <si>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</si>
  <si>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</si>
  <si>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</si>
  <si>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</si>
  <si>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</si>
  <si>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</si>
  <si>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</si>
  <si>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</si>
  <si>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</si>
  <si>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</si>
  <si>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</si>
  <si>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</si>
  <si>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</si>
  <si>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</si>
  <si>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</si>
  <si>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</si>
  <si>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</si>
  <si>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</si>
  <si>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</si>
  <si>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</si>
  <si>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</si>
  <si>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</si>
  <si>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</si>
  <si>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</si>
  <si>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</si>
  <si>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</si>
  <si>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</si>
  <si>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</si>
  <si>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</si>
  <si>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</si>
  <si>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</si>
  <si>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</si>
  <si>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</si>
  <si>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</si>
  <si>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</si>
  <si>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</si>
  <si>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</si>
  <si>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</si>
  <si>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</si>
  <si>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</si>
  <si>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</si>
  <si>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</si>
  <si>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</si>
  <si>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</si>
  <si>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</si>
  <si>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</si>
  <si>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</si>
  <si>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</si>
  <si>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</si>
  <si>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</si>
  <si>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</si>
  <si>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</si>
  <si>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</si>
  <si>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</si>
  <si>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</si>
  <si>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</si>
  <si>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</si>
  <si>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</si>
  <si>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</si>
  <si>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</si>
  <si>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</si>
  <si>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</si>
  <si>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</si>
  <si>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</si>
  <si>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</si>
  <si>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</si>
  <si>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</si>
  <si>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</si>
  <si>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</si>
  <si>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</si>
  <si>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</si>
  <si>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</si>
  <si>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</si>
  <si>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</si>
  <si>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</si>
  <si>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</si>
  <si>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</si>
  <si>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</si>
  <si>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</si>
  <si>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</si>
  <si>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</si>
  <si>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</si>
  <si>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</si>
  <si>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</si>
  <si>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</si>
  <si>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</si>
  <si>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</si>
  <si>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</si>
  <si>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</si>
  <si>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</si>
  <si>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</si>
  <si>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</si>
  <si>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</si>
  <si>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</si>
  <si>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</si>
  <si>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</si>
  <si>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</si>
  <si>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</si>
  <si>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</si>
  <si>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</si>
  <si>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</si>
  <si>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</si>
  <si>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</si>
  <si>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</si>
  <si>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</si>
  <si>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</si>
  <si>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</si>
  <si>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</si>
  <si>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</si>
  <si>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</si>
  <si>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</si>
  <si>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</si>
  <si>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</si>
  <si>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</si>
  <si>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</si>
  <si>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</si>
  <si>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</si>
  <si>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</si>
  <si>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</si>
  <si>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</si>
  <si>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</si>
  <si>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</si>
  <si>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</si>
  <si>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</si>
  <si>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</si>
  <si>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</si>
  <si>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</si>
  <si>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</si>
  <si>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</si>
  <si>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</si>
  <si>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</si>
  <si>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</si>
  <si>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</si>
  <si>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</si>
  <si>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</si>
  <si>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</si>
  <si>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</si>
  <si>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</si>
  <si>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</si>
  <si>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</si>
  <si>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</si>
  <si>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</si>
  <si>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</si>
  <si>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</si>
  <si>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</si>
  <si>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</si>
  <si>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</si>
  <si>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</si>
  <si>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</si>
  <si>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</si>
  <si>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</si>
  <si>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</si>
  <si>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</si>
  <si>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</si>
  <si>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</si>
  <si>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</si>
  <si>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</si>
  <si>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</si>
  <si>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</si>
  <si>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</si>
  <si>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</si>
  <si>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</si>
  <si>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</si>
  <si>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</si>
  <si>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</si>
  <si>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</si>
  <si>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</si>
  <si>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</si>
  <si>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</si>
  <si>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</si>
  <si>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</si>
  <si>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</si>
  <si>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</si>
  <si>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</si>
  <si>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</si>
  <si>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</si>
  <si>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</si>
  <si>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</si>
  <si>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</si>
  <si>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</si>
  <si>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</si>
  <si>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</si>
  <si>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</si>
  <si>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</si>
  <si>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</si>
  <si>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</si>
  <si>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</si>
  <si>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</si>
  <si>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</si>
  <si>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</si>
  <si>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</si>
  <si>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</si>
  <si>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</si>
  <si>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</si>
  <si>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</si>
  <si>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</si>
  <si>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</si>
  <si>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</si>
  <si>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</si>
  <si>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</si>
  <si>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</si>
  <si>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</si>
  <si>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</si>
  <si>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</si>
  <si>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</si>
  <si>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</si>
  <si>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</si>
  <si>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</si>
  <si>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</si>
  <si>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</si>
  <si>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</si>
  <si>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</si>
  <si>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</si>
  <si>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</si>
  <si>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</si>
  <si>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</si>
  <si>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</si>
  <si>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</si>
  <si>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</si>
  <si>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</si>
  <si>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</si>
  <si>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</si>
  <si>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</si>
  <si>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</si>
  <si>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</si>
  <si>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</si>
  <si>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</si>
  <si>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</si>
  <si>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</si>
  <si>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</si>
  <si>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</si>
  <si>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</si>
  <si>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</si>
  <si>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</si>
  <si>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</si>
  <si>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</si>
  <si>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</si>
  <si>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</si>
  <si>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</si>
  <si>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</si>
  <si>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</si>
  <si>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</si>
  <si>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</si>
  <si>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</si>
  <si>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</si>
  <si>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</si>
  <si>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</si>
  <si>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</si>
  <si>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</si>
  <si>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</si>
  <si>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</si>
  <si>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</si>
  <si>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</si>
  <si>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</si>
  <si>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</si>
  <si>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</si>
  <si>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</si>
  <si>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</si>
  <si>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</si>
  <si>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</si>
  <si>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</si>
  <si>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</si>
  <si>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</si>
  <si>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</si>
  <si>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</si>
  <si>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</si>
  <si>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</si>
  <si>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</si>
  <si>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</si>
  <si>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</si>
  <si>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</si>
  <si>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</si>
  <si>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</si>
  <si>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</si>
  <si>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</si>
  <si>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</si>
  <si>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</si>
  <si>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</si>
  <si>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</si>
  <si>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</si>
  <si>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</si>
  <si>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</si>
  <si>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</si>
  <si>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</si>
  <si>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</si>
  <si>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</si>
  <si>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</si>
  <si>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</si>
  <si>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</si>
  <si>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</si>
  <si>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</si>
  <si>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</si>
  <si>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</si>
  <si>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</si>
  <si>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</si>
  <si>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</si>
  <si>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</si>
  <si>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</si>
  <si>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</si>
  <si>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</si>
  <si>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</si>
  <si>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</si>
  <si>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</si>
  <si>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</si>
  <si>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</si>
  <si>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</si>
  <si>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</si>
  <si>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</si>
  <si>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</si>
  <si>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</si>
  <si>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</si>
  <si>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</si>
  <si>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</si>
  <si>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</si>
  <si>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</si>
  <si>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</si>
  <si>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</si>
  <si>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</si>
  <si>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</si>
  <si>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</si>
  <si>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</si>
  <si>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</si>
  <si>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</si>
  <si>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</si>
  <si>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</si>
  <si>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</si>
  <si>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</si>
  <si>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</si>
  <si>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</si>
  <si>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</si>
  <si>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</si>
  <si>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</si>
  <si>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</si>
  <si>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</si>
  <si>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</si>
  <si>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</si>
  <si>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</si>
  <si>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</si>
  <si>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</si>
  <si>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</si>
  <si>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</si>
  <si>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</si>
  <si>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</si>
  <si>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</si>
  <si>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</si>
  <si>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</si>
  <si>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</si>
  <si>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</si>
  <si>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</si>
  <si>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</si>
  <si>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</si>
  <si>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</si>
  <si>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</si>
  <si>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</si>
  <si>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</si>
  <si>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</si>
  <si>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</si>
  <si>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</si>
  <si>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</si>
  <si>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</si>
  <si>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</si>
  <si>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</si>
  <si>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</si>
  <si>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</si>
  <si>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</si>
  <si>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</si>
  <si>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</si>
  <si>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</si>
  <si>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</si>
  <si>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</si>
  <si>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</si>
  <si>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</si>
  <si>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</si>
  <si>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</si>
  <si>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</si>
  <si>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</si>
  <si>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</si>
  <si>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</si>
  <si>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</si>
  <si>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</si>
  <si>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</si>
  <si>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</si>
  <si>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</si>
  <si>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</si>
  <si>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</si>
  <si>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</si>
  <si>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</si>
  <si>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</si>
  <si>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</si>
  <si>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</si>
  <si>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</si>
  <si>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</si>
  <si>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</si>
  <si>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</si>
  <si>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</si>
  <si>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</si>
  <si>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</si>
  <si>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</si>
  <si>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</si>
  <si>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</si>
  <si>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</si>
  <si>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</si>
  <si>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</si>
  <si>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</si>
  <si>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</si>
  <si>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</si>
  <si>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</si>
  <si>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</si>
  <si>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</si>
  <si>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</si>
  <si>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</si>
  <si>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</si>
  <si>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</si>
  <si>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</si>
  <si>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</si>
  <si>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</si>
  <si>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</si>
  <si>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</si>
  <si>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</si>
  <si>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</si>
  <si>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</si>
  <si>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</si>
  <si>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</si>
  <si>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</si>
  <si>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</si>
  <si>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</si>
  <si>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</si>
  <si>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</si>
  <si>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</si>
  <si>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</si>
  <si>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</si>
  <si>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</si>
  <si>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</si>
  <si>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</si>
  <si>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</si>
  <si>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</si>
  <si>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</si>
  <si>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</si>
  <si>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</si>
  <si>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</si>
  <si>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</si>
  <si>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</si>
  <si>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</si>
  <si>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</si>
  <si>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</si>
  <si>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</si>
  <si>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</si>
  <si>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</si>
  <si>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</si>
  <si>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</si>
  <si>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</si>
  <si>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</si>
  <si>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</si>
  <si>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</si>
  <si>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</si>
  <si>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</si>
  <si>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</si>
  <si>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</si>
  <si>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</si>
  <si>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</si>
  <si>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</si>
  <si>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</si>
  <si>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</si>
  <si>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</si>
  <si>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</si>
  <si>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</si>
  <si>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</si>
  <si>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</si>
  <si>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</si>
  <si>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</si>
  <si>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</si>
  <si>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</si>
  <si>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</si>
  <si>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</si>
  <si>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</si>
  <si>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</si>
  <si>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</si>
  <si>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</si>
  <si>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</si>
  <si>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</si>
  <si>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</si>
  <si>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</si>
  <si>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</si>
  <si>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</si>
  <si>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</si>
  <si>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</si>
  <si>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</si>
  <si>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</si>
  <si>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</si>
  <si>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</si>
  <si>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</si>
  <si>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</si>
  <si>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</si>
  <si>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</si>
  <si>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</si>
  <si>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</si>
  <si>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</si>
  <si>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</si>
  <si>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</si>
  <si>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</si>
  <si>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</si>
  <si>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</si>
  <si>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</si>
  <si>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</si>
  <si>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</si>
  <si>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</si>
  <si>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</si>
  <si>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</si>
  <si>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</si>
  <si>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</si>
  <si>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</si>
  <si>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</si>
  <si>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</si>
  <si>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</si>
  <si>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</si>
  <si>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</si>
  <si>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</si>
  <si>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</si>
  <si>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</si>
  <si>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</si>
  <si>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</si>
  <si>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</si>
  <si>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</si>
  <si>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</si>
  <si>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</si>
  <si>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</si>
  <si>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</si>
  <si>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</si>
  <si>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</si>
  <si>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</si>
  <si>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</si>
  <si>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</si>
  <si>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</si>
  <si>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</si>
  <si>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</si>
  <si>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</si>
  <si>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</si>
  <si>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</si>
  <si>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</si>
  <si>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</si>
  <si>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</si>
  <si>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</si>
  <si>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</si>
  <si>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</si>
  <si>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</si>
  <si>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</si>
  <si>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</si>
  <si>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</si>
  <si>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</si>
  <si>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</si>
  <si>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</si>
  <si>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</si>
  <si>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</si>
  <si>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</si>
  <si>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</si>
  <si>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</si>
  <si>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</si>
  <si>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</si>
  <si>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</si>
  <si>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</si>
  <si>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</si>
  <si>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</si>
  <si>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</si>
  <si>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</si>
  <si>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</si>
  <si>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</si>
  <si>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</si>
  <si>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</si>
  <si>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</si>
  <si>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</si>
  <si>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</si>
  <si>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</si>
  <si>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</si>
  <si>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</si>
  <si>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</si>
  <si>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</si>
  <si>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</si>
  <si>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</si>
  <si>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</si>
  <si>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</si>
  <si>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</si>
  <si>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</si>
  <si>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</si>
  <si>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</si>
  <si>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</si>
  <si>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</si>
  <si>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</si>
  <si>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</si>
  <si>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</si>
  <si>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</si>
  <si>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</si>
  <si>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</si>
  <si>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</si>
  <si>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</si>
  <si>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</si>
  <si>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</si>
  <si>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</si>
  <si>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</si>
  <si>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</si>
  <si>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</si>
  <si>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</si>
  <si>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</si>
  <si>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</si>
  <si>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</si>
  <si>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</si>
  <si>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</si>
  <si>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</si>
  <si>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</si>
  <si>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</si>
  <si>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</si>
  <si>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</si>
  <si>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</si>
  <si>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</si>
  <si>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</si>
  <si>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</si>
  <si>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</si>
  <si>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</si>
  <si>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</si>
  <si>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</si>
  <si>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</si>
  <si>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</si>
  <si>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</si>
  <si>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</si>
  <si>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</si>
  <si>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</si>
  <si>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</si>
  <si>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</si>
  <si>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</si>
  <si>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</si>
  <si>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</si>
  <si>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</si>
  <si>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</si>
  <si>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</si>
  <si>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</si>
  <si>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</si>
  <si>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</si>
  <si>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</si>
  <si>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</si>
  <si>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</si>
  <si>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</si>
  <si>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</si>
  <si>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</si>
  <si>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</si>
  <si>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</si>
  <si>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</si>
  <si>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</si>
  <si>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</si>
  <si>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</si>
  <si>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</si>
  <si>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</si>
  <si>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</si>
  <si>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</si>
  <si>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</si>
  <si>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</si>
  <si>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</si>
  <si>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</si>
  <si>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</si>
  <si>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</si>
  <si>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</si>
  <si>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</si>
  <si>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</si>
  <si>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</si>
  <si>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</si>
  <si>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</si>
  <si>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</si>
  <si>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</si>
  <si>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</si>
  <si>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</si>
  <si>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</si>
  <si>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</si>
  <si>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</si>
  <si>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</si>
  <si>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</si>
  <si>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</si>
  <si>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</si>
  <si>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</si>
  <si>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</si>
  <si>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</si>
  <si>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</si>
  <si>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</si>
  <si>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</si>
  <si>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</si>
  <si>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</si>
  <si>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</si>
  <si>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</si>
  <si>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</si>
  <si>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</si>
  <si>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</si>
  <si>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</si>
  <si>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</si>
  <si>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</si>
  <si>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</si>
  <si>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</si>
  <si>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</si>
  <si>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</si>
  <si>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</si>
  <si>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</si>
  <si>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</si>
  <si>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</si>
  <si>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</si>
  <si>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</si>
  <si>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</si>
  <si>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</si>
  <si>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</si>
  <si>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</si>
  <si>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</si>
  <si>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</si>
  <si>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</si>
  <si>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</si>
  <si>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</si>
  <si>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</si>
  <si>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</si>
  <si>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</si>
  <si>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</si>
  <si>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</si>
  <si>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</si>
  <si>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</si>
  <si>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</si>
  <si>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</si>
  <si>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</si>
  <si>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</si>
  <si>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</si>
  <si>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</si>
  <si>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</si>
  <si>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</si>
  <si>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</si>
  <si>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</si>
  <si>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</si>
  <si>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</si>
  <si>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</si>
  <si>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</si>
  <si>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</si>
  <si>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</si>
  <si>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</si>
  <si>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</si>
  <si>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</si>
  <si>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</si>
  <si>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</si>
  <si>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</si>
  <si>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</si>
  <si>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</si>
  <si>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</si>
  <si>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</si>
  <si>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</si>
  <si>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</si>
  <si>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</si>
  <si>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</si>
  <si>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</si>
  <si>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</si>
  <si>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</si>
  <si>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</si>
  <si>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</si>
  <si>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</si>
  <si>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</si>
  <si>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</si>
  <si>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</si>
  <si>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</si>
  <si>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</si>
  <si>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</si>
  <si>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</si>
  <si>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</si>
  <si>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</si>
  <si>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</si>
  <si>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</si>
  <si>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</si>
  <si>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</si>
  <si>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</si>
  <si>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</si>
  <si>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</si>
  <si>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</si>
  <si>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</si>
  <si>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</si>
  <si>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</si>
  <si>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</si>
  <si>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</si>
  <si>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</si>
  <si>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</si>
  <si>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</si>
  <si>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</si>
  <si>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</si>
  <si>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</si>
  <si>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</si>
  <si>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</si>
  <si>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</si>
  <si>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</si>
  <si>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</si>
  <si>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</si>
  <si>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</si>
  <si>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</si>
  <si>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</si>
  <si>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</si>
  <si>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</si>
  <si>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</si>
  <si>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</si>
  <si>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</si>
  <si>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</si>
  <si>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</si>
  <si>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</si>
  <si>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</si>
  <si>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</si>
  <si>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</si>
  <si>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</si>
  <si>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</si>
  <si>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</si>
  <si>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</si>
  <si>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</si>
  <si>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</si>
  <si>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</si>
  <si>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</si>
  <si>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</si>
  <si>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</si>
  <si>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</si>
  <si>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</si>
  <si>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</si>
  <si>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</si>
  <si>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</si>
  <si>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</si>
  <si>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</si>
  <si>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</si>
  <si>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</si>
  <si>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</si>
  <si>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</si>
  <si>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</si>
  <si>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</si>
  <si>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</si>
  <si>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</si>
  <si>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</si>
  <si>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</si>
  <si>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</si>
  <si>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</si>
  <si>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</si>
  <si>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</si>
  <si>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</si>
  <si>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</si>
  <si>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</si>
  <si>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</si>
  <si>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</si>
  <si>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</si>
  <si>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</si>
  <si>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</si>
  <si>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</si>
  <si>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</si>
  <si>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</si>
  <si>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</si>
  <si>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</si>
  <si>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</si>
  <si>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</si>
  <si>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</si>
  <si>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</si>
  <si>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</si>
  <si>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</si>
  <si>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</si>
  <si>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</si>
  <si>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</si>
  <si>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</si>
  <si>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</si>
  <si>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</si>
  <si>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</si>
  <si>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</si>
  <si>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</si>
  <si>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</si>
  <si>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</si>
  <si>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</si>
  <si>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</si>
  <si>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</si>
  <si>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</si>
  <si>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</si>
  <si>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</si>
  <si>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</si>
  <si>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</si>
  <si>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</si>
  <si>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</si>
  <si>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</si>
  <si>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</si>
  <si>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</si>
  <si>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</si>
  <si>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</si>
  <si>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</si>
  <si>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</si>
  <si>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</si>
  <si>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</si>
  <si>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</si>
  <si>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</si>
  <si>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</si>
  <si>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</si>
  <si>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</si>
  <si>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</si>
  <si>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</si>
  <si>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</si>
  <si>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</si>
  <si>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</si>
  <si>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</si>
  <si>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</si>
  <si>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</si>
  <si>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</si>
  <si>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</si>
  <si>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</si>
  <si>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</si>
  <si>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</si>
  <si>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</si>
  <si>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</si>
  <si>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</si>
  <si>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</si>
  <si>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</si>
  <si>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</si>
  <si>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</si>
  <si>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</si>
  <si>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</si>
  <si>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</si>
  <si>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</si>
  <si>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</si>
  <si>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</si>
  <si>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</si>
  <si>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</si>
  <si>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</si>
  <si>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</si>
  <si>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</si>
  <si>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</si>
  <si>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</si>
  <si>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</si>
  <si>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</si>
  <si>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</si>
  <si>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</si>
  <si>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</si>
  <si>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</si>
  <si>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</si>
  <si>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</si>
  <si>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</si>
  <si>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</si>
  <si>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</si>
  <si>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</si>
  <si>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</si>
  <si>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</si>
  <si>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</si>
  <si>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</si>
  <si>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</si>
  <si>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</si>
  <si>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</si>
  <si>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</si>
  <si>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</si>
  <si>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</si>
  <si>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</si>
  <si>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</si>
  <si>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</si>
  <si>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</si>
  <si>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</si>
  <si>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</si>
  <si>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</si>
  <si>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</si>
  <si>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</si>
  <si>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</si>
  <si>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</si>
  <si>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</si>
  <si>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</si>
  <si>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</si>
  <si>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</si>
  <si>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</si>
  <si>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</si>
  <si>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</si>
  <si>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</si>
  <si>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</si>
  <si>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</si>
  <si>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</si>
  <si>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</si>
  <si>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</si>
  <si>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</si>
  <si>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</si>
  <si>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</si>
  <si>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</si>
  <si>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</si>
  <si>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</si>
  <si>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</si>
  <si>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</si>
  <si>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</si>
  <si>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</si>
  <si>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</si>
  <si>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</si>
  <si>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</si>
  <si>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</si>
  <si>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</si>
  <si>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</si>
  <si>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</si>
  <si>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</si>
  <si>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</si>
  <si>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</si>
  <si>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</si>
  <si>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</si>
  <si>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</si>
  <si>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</si>
  <si>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</si>
  <si>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</si>
  <si>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</si>
  <si>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</si>
  <si>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</si>
  <si>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</si>
  <si>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</si>
  <si>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</si>
  <si>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</si>
  <si>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</si>
  <si>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</si>
  <si>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</si>
  <si>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</si>
  <si>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</si>
  <si>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</si>
  <si>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</si>
  <si>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</si>
  <si>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</si>
  <si>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</si>
  <si>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</si>
  <si>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</si>
  <si>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</si>
  <si>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</si>
  <si>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</si>
  <si>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</si>
  <si>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</si>
  <si>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</si>
  <si>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</si>
  <si>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</si>
  <si>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</si>
  <si>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</si>
  <si>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</si>
  <si>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</si>
  <si>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</si>
  <si>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</si>
  <si>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</si>
  <si>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</si>
  <si>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</si>
  <si>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</si>
  <si>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</si>
  <si>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</si>
  <si>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</si>
  <si>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</si>
  <si>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</si>
  <si>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</si>
  <si>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</si>
  <si>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</si>
  <si>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</si>
  <si>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</si>
  <si>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</si>
  <si>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</si>
  <si>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</si>
  <si>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</si>
  <si>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</si>
  <si>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</si>
  <si>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</si>
  <si>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</si>
  <si>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</si>
  <si>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</si>
  <si>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</si>
  <si>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</si>
  <si>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</si>
  <si>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</si>
  <si>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</si>
  <si>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</si>
  <si>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</si>
  <si>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</si>
  <si>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</si>
  <si>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</si>
  <si>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</si>
  <si>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</si>
  <si>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</si>
  <si>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</si>
  <si>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</si>
  <si>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</si>
  <si>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</si>
  <si>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</si>
  <si>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</si>
  <si>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</si>
  <si>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</si>
  <si>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</si>
  <si>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</si>
  <si>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</si>
  <si>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</si>
  <si>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</si>
  <si>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</si>
  <si>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</si>
  <si>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</si>
  <si>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</si>
  <si>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</si>
  <si>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</si>
  <si>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</si>
  <si>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</si>
  <si>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</si>
  <si>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</si>
  <si>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</si>
  <si>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</si>
  <si>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</si>
  <si>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</si>
  <si>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</si>
  <si>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</si>
  <si>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</si>
  <si>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</si>
  <si>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</si>
  <si>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</si>
  <si>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</si>
  <si>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</si>
  <si>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</si>
  <si>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</si>
  <si>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</si>
  <si>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</si>
  <si>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</si>
  <si>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</si>
  <si>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</si>
  <si>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</si>
  <si>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</si>
  <si>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</si>
  <si>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</si>
  <si>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</si>
  <si>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</si>
  <si>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</si>
  <si>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</si>
  <si>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</si>
  <si>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</si>
  <si>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</si>
  <si>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</si>
  <si>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</si>
  <si>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</si>
  <si>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</si>
  <si>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</si>
  <si>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</si>
  <si>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</si>
  <si>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</si>
  <si>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</si>
  <si>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</si>
  <si>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</si>
  <si>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</si>
  <si>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</si>
  <si>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</si>
  <si>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</si>
  <si>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</si>
  <si>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</si>
  <si>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</si>
  <si>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</si>
  <si>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</si>
  <si>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</si>
  <si>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</si>
  <si>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</si>
  <si>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</si>
  <si>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</si>
  <si>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</si>
  <si>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</si>
  <si>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</si>
  <si>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</si>
  <si>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</si>
  <si>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</si>
  <si>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</si>
  <si>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</si>
  <si>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</si>
  <si>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</si>
  <si>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</si>
  <si>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</si>
  <si>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</si>
  <si>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</si>
  <si>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</si>
  <si>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</si>
  <si>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</si>
  <si>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</si>
  <si>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</si>
  <si>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</si>
  <si>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</si>
  <si>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</si>
  <si>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</si>
  <si>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</si>
  <si>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</si>
  <si>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</si>
  <si>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</si>
  <si>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</si>
  <si>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</si>
  <si>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</si>
  <si>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</si>
  <si>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</si>
  <si>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</si>
  <si>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</si>
  <si>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</si>
  <si>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</si>
  <si>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</si>
  <si>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</si>
  <si>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</si>
  <si>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</si>
  <si>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</si>
  <si>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</si>
  <si>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</si>
  <si>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</si>
  <si>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</si>
  <si>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</si>
  <si>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</si>
  <si>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</si>
  <si>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</si>
  <si>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</si>
  <si>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</si>
  <si>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</si>
  <si>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</si>
  <si>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</si>
  <si>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</si>
  <si>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</si>
  <si>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</si>
  <si>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</si>
  <si>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</si>
  <si>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</si>
  <si>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</si>
  <si>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</si>
  <si>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</si>
  <si>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</si>
  <si>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</si>
  <si>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</si>
  <si>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</si>
  <si>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</si>
  <si>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</si>
  <si>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</si>
  <si>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</si>
  <si>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</si>
  <si>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</si>
  <si>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</si>
  <si>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</si>
  <si>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</si>
  <si>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</si>
  <si>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</si>
  <si>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</si>
  <si>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</si>
  <si>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</si>
  <si>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</si>
  <si>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</si>
  <si>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</si>
  <si>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</si>
  <si>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</si>
  <si>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</si>
  <si>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</si>
  <si>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</si>
  <si>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</si>
  <si>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</si>
  <si>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</si>
  <si>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</si>
  <si>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</si>
  <si>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</si>
  <si>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</si>
  <si>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</si>
  <si>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</si>
  <si>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</si>
  <si>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</si>
  <si>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</si>
  <si>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</si>
  <si>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</si>
  <si>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</si>
  <si>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</si>
  <si>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</si>
  <si>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</si>
  <si>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</si>
  <si>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</si>
  <si>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</si>
  <si>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</si>
  <si>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</si>
  <si>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</si>
  <si>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</si>
  <si>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</si>
  <si>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</si>
  <si>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</si>
  <si>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</si>
  <si>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</si>
  <si>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</si>
  <si>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</si>
  <si>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</si>
  <si>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</si>
  <si>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</si>
  <si>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</si>
  <si>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</si>
  <si>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</si>
  <si>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</si>
  <si>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</si>
  <si>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</si>
  <si>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</si>
  <si>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</si>
  <si>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</si>
  <si>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</si>
  <si>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</si>
  <si>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</si>
  <si>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</si>
  <si>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</si>
  <si>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</si>
  <si>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</si>
  <si>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</si>
  <si>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</si>
  <si>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</si>
  <si>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</si>
  <si>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</si>
  <si>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</si>
  <si>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</si>
  <si>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</si>
  <si>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</si>
  <si>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</si>
  <si>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</si>
  <si>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</si>
  <si>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</si>
  <si>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</si>
  <si>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</si>
  <si>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</si>
  <si>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</si>
  <si>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</si>
  <si>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</si>
  <si>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</si>
  <si>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</si>
  <si>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</si>
  <si>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</si>
  <si>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</si>
  <si>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</si>
  <si>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</si>
  <si>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</si>
  <si>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</si>
  <si>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</si>
  <si>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</si>
  <si>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</si>
  <si>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</si>
  <si>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</si>
  <si>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</si>
  <si>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</si>
  <si>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</si>
  <si>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</si>
  <si>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</si>
  <si>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</si>
  <si>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</si>
  <si>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</si>
  <si>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</si>
  <si>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</si>
  <si>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</si>
  <si>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</si>
  <si>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</si>
  <si>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</si>
  <si>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</si>
  <si>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</si>
  <si>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</si>
  <si>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</si>
  <si>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</si>
  <si>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</si>
  <si>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</si>
  <si>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</si>
  <si>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</si>
  <si>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</si>
  <si>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</si>
  <si>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</si>
  <si>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</si>
  <si>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</si>
  <si>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</si>
  <si>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</si>
  <si>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</si>
  <si>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</si>
  <si>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</si>
  <si>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</si>
  <si>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</si>
  <si>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</si>
  <si>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</si>
  <si>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</si>
  <si>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</si>
  <si>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</si>
  <si>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</si>
  <si>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</si>
  <si>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</si>
  <si>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</si>
  <si>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</si>
  <si>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</si>
  <si>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</si>
  <si>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</si>
  <si>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</si>
  <si>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</si>
  <si>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</si>
  <si>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</si>
  <si>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</si>
  <si>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</si>
  <si>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</si>
  <si>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</si>
  <si>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</si>
  <si>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</si>
  <si>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</si>
  <si>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</si>
  <si>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</si>
  <si>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</si>
  <si>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</si>
  <si>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</si>
  <si>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</si>
  <si>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</si>
  <si>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</si>
  <si>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</si>
  <si>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</si>
  <si>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</si>
  <si>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</si>
  <si>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</si>
  <si>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</si>
  <si>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</si>
  <si>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</si>
  <si>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</si>
  <si>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</si>
  <si>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</si>
  <si>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</si>
  <si>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</si>
  <si>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</si>
  <si>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</si>
  <si>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</si>
  <si>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</si>
  <si>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</si>
  <si>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</si>
  <si>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</si>
  <si>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</si>
  <si>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</si>
  <si>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</si>
  <si>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</si>
  <si>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</si>
  <si>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</si>
  <si>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</si>
  <si>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</si>
  <si>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</si>
  <si>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</si>
  <si>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</si>
  <si>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</si>
  <si>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</si>
  <si>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</si>
  <si>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</si>
  <si>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</si>
  <si>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</si>
  <si>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</si>
  <si>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</si>
  <si>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</si>
  <si>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</si>
  <si>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</si>
  <si>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</si>
  <si>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</si>
  <si>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</si>
  <si>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</si>
  <si>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</si>
  <si>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</si>
  <si>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</si>
  <si>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</si>
  <si>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</si>
  <si>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</si>
  <si>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</si>
  <si>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</si>
  <si>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</si>
  <si>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</si>
  <si>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</si>
  <si>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</si>
  <si>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</si>
  <si>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</si>
  <si>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</si>
  <si>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</si>
  <si>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</si>
  <si>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</si>
  <si>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</si>
  <si>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</si>
  <si>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</si>
  <si>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</si>
  <si>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</si>
  <si>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</si>
  <si>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</si>
  <si>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</si>
  <si>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</si>
  <si>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</si>
  <si>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</si>
  <si>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</si>
  <si>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</si>
  <si>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</si>
  <si>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</si>
  <si>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</si>
  <si>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</si>
  <si>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</si>
  <si>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</si>
  <si>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</si>
  <si>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</si>
  <si>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</si>
  <si>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</si>
  <si>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</si>
  <si>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</si>
  <si>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</si>
  <si>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</si>
  <si>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</si>
  <si>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</si>
  <si>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</si>
  <si>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</si>
  <si>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</si>
  <si>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</si>
  <si>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</si>
  <si>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</si>
  <si>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</si>
  <si>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</si>
  <si>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</si>
  <si>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</si>
  <si>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</si>
  <si>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</si>
  <si>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</si>
  <si>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</si>
  <si>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</si>
  <si>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</si>
  <si>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</si>
  <si>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</si>
  <si>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</si>
  <si>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</si>
  <si>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</si>
  <si>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</si>
  <si>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</si>
  <si>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</si>
  <si>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</si>
  <si>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</si>
  <si>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</si>
  <si>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</si>
  <si>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</si>
  <si>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</si>
  <si>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</si>
  <si>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</si>
  <si>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</si>
  <si>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</si>
  <si>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</si>
  <si>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</si>
  <si>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</si>
  <si>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</si>
  <si>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</si>
  <si>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</si>
  <si>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</si>
  <si>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</si>
  <si>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</si>
  <si>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</si>
  <si>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</si>
  <si>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</si>
  <si>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</si>
  <si>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</si>
  <si>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</si>
  <si>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</si>
  <si>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</si>
  <si>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</si>
  <si>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</si>
  <si>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</si>
  <si>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</si>
  <si>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</si>
  <si>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</si>
  <si>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</si>
  <si>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</si>
  <si>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</si>
  <si>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</si>
  <si>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</si>
  <si>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</si>
  <si>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</si>
  <si>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</si>
  <si>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</si>
  <si>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</si>
  <si>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</si>
  <si>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</si>
  <si>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</si>
  <si>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</si>
  <si>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</si>
  <si>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</si>
  <si>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</si>
  <si>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</si>
  <si>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</si>
  <si>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</si>
  <si>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</si>
  <si>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</si>
  <si>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</si>
  <si>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</si>
  <si>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</si>
  <si>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</si>
  <si>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</si>
  <si>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</si>
  <si>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</si>
  <si>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</si>
  <si>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</si>
  <si>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</si>
  <si>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</si>
  <si>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</si>
  <si>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</si>
  <si>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</si>
  <si>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</si>
  <si>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</si>
  <si>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</si>
  <si>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</si>
  <si>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</si>
  <si>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</si>
  <si>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</si>
  <si>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</si>
  <si>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</si>
  <si>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</si>
  <si>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</si>
  <si>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</si>
  <si>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</si>
  <si>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</si>
  <si>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</si>
  <si>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</si>
  <si>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</si>
  <si>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</si>
  <si>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</si>
  <si>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</si>
  <si>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</si>
  <si>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</si>
  <si>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</si>
  <si>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</si>
  <si>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</si>
  <si>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</si>
  <si>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</si>
  <si>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</si>
  <si>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</si>
  <si>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</si>
  <si>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</si>
  <si>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</si>
  <si>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</si>
  <si>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</si>
  <si>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</si>
  <si>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</si>
  <si>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</si>
  <si>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</si>
  <si>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</si>
  <si>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</si>
  <si>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</si>
  <si>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</si>
  <si>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</si>
  <si>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</si>
  <si>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</si>
  <si>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</si>
  <si>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</si>
  <si>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</si>
  <si>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</si>
  <si>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</si>
  <si>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</si>
  <si>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</si>
  <si>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</si>
  <si>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</si>
  <si>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</si>
  <si>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</si>
  <si>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</si>
  <si>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</si>
  <si>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</si>
  <si>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</si>
  <si>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</si>
  <si>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</si>
  <si>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</si>
  <si>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</si>
  <si>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</si>
  <si>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</si>
  <si>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</si>
  <si>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</si>
  <si>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</si>
  <si>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</si>
  <si>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</si>
  <si>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</si>
  <si>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</si>
  <si>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</si>
  <si>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</si>
  <si>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</si>
  <si>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</si>
  <si>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</si>
  <si>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</si>
  <si>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</si>
  <si>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</si>
  <si>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</si>
  <si>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</si>
  <si>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</si>
  <si>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</si>
  <si>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</si>
  <si>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</si>
  <si>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</si>
  <si>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</si>
  <si>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</si>
  <si>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</si>
  <si>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</si>
  <si>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</si>
  <si>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</si>
  <si>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</si>
  <si>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</si>
  <si>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</si>
  <si>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</si>
  <si>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</si>
  <si>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</si>
  <si>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</si>
  <si>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</si>
  <si>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</si>
  <si>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</si>
  <si>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</si>
  <si>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</si>
  <si>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</si>
  <si>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</si>
  <si>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</si>
  <si>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</si>
  <si>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</si>
  <si>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</si>
  <si>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</si>
  <si>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</si>
  <si>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</si>
  <si>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</si>
  <si>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</si>
  <si>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</si>
  <si>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</si>
  <si>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</si>
  <si>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</si>
  <si>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</si>
  <si>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</si>
  <si>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</si>
  <si>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</si>
  <si>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</si>
  <si>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</si>
  <si>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</si>
  <si>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</si>
  <si>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</si>
  <si>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</si>
  <si>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</si>
  <si>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</si>
  <si>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</si>
  <si>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</si>
  <si>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</si>
  <si>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</si>
  <si>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</si>
  <si>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</si>
  <si>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</si>
  <si>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</si>
  <si>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</si>
  <si>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</si>
  <si>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</si>
  <si>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</si>
  <si>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</si>
  <si>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</si>
  <si>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</si>
  <si>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</si>
  <si>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</si>
  <si>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</si>
  <si>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</si>
  <si>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</si>
  <si>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</si>
  <si>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</si>
  <si>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</si>
  <si>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</si>
  <si>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</si>
  <si>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</si>
  <si>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</si>
  <si>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</si>
  <si>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</si>
  <si>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</si>
  <si>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</si>
  <si>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</si>
  <si>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</si>
  <si>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</si>
  <si>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</si>
  <si>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</si>
  <si>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</si>
  <si>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</si>
  <si>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</si>
  <si>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</si>
  <si>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</si>
  <si>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</si>
  <si>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</si>
  <si>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</si>
  <si>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</si>
  <si>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</si>
  <si>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</si>
  <si>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</si>
  <si>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</si>
  <si>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</si>
  <si>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</si>
  <si>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</si>
  <si>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</si>
  <si>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</si>
  <si>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</si>
  <si>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</si>
  <si>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</si>
  <si>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</si>
  <si>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</si>
  <si>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</si>
  <si>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</si>
  <si>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</si>
  <si>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</si>
  <si>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</si>
  <si>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</si>
  <si>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</si>
  <si>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</si>
  <si>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</si>
  <si>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</si>
  <si>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</si>
  <si>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</si>
  <si>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</si>
  <si>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</si>
  <si>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</si>
  <si>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</si>
  <si>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</si>
  <si>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</si>
  <si>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</si>
  <si>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</si>
  <si>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</si>
  <si>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</si>
  <si>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</si>
  <si>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</si>
  <si>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</si>
  <si>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</si>
  <si>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</si>
  <si>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</si>
  <si>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</si>
  <si>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</si>
  <si>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</si>
  <si>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</si>
  <si>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</si>
  <si>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</si>
  <si>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</si>
  <si>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</si>
  <si>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</si>
  <si>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</si>
  <si>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</si>
  <si>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</si>
  <si>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</si>
  <si>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</si>
  <si>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</si>
  <si>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</si>
  <si>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</si>
  <si>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</si>
  <si>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</si>
  <si>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</si>
  <si>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</si>
  <si>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</si>
  <si>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</si>
  <si>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</si>
  <si>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</si>
  <si>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</si>
  <si>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</si>
  <si>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</si>
  <si>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</si>
  <si>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</si>
  <si>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</si>
  <si>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</si>
  <si>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</si>
  <si>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</si>
  <si>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</si>
  <si>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</si>
  <si>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</si>
  <si>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</si>
  <si>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</si>
  <si>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</si>
  <si>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</si>
  <si>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</si>
  <si>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</si>
  <si>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</si>
  <si>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</si>
  <si>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</si>
  <si>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</si>
  <si>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</si>
  <si>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</si>
  <si>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</si>
  <si>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</si>
  <si>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</si>
  <si>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</si>
  <si>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</si>
  <si>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</si>
  <si>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</si>
  <si>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</si>
  <si>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</si>
  <si>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</si>
  <si>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</si>
  <si>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</si>
  <si>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</si>
  <si>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</si>
  <si>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</si>
  <si>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</si>
  <si>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</si>
  <si>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</si>
  <si>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</si>
  <si>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</si>
  <si>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</si>
  <si>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</si>
  <si>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</si>
  <si>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</si>
  <si>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</si>
  <si>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</si>
  <si>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</si>
  <si>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</si>
  <si>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</si>
  <si>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</si>
  <si>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</si>
  <si>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</si>
  <si>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</si>
  <si>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</si>
  <si>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</si>
  <si>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</si>
  <si>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</si>
  <si>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</si>
  <si>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</si>
  <si>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</si>
  <si>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</si>
  <si>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</si>
  <si>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</si>
  <si>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</si>
  <si>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</si>
  <si>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</si>
  <si>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</si>
  <si>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</si>
  <si>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</si>
  <si>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</si>
  <si>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</si>
  <si>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</si>
  <si>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</si>
  <si>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</si>
  <si>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</si>
  <si>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</si>
  <si>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</si>
  <si>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</si>
  <si>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</si>
  <si>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</si>
  <si>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</si>
  <si>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</si>
  <si>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</si>
  <si>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</si>
  <si>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</si>
  <si>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</si>
  <si>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</si>
  <si>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</si>
  <si>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</si>
  <si>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</si>
  <si>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</si>
  <si>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</si>
  <si>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</si>
  <si>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</si>
  <si>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</si>
  <si>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</si>
  <si>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</si>
  <si>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</si>
  <si>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</si>
  <si>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</si>
  <si>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</si>
  <si>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</si>
  <si>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</si>
  <si>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</si>
  <si>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</si>
  <si>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</si>
  <si>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</si>
  <si>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</si>
  <si>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</si>
  <si>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</si>
  <si>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</si>
  <si>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</si>
  <si>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</si>
  <si>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</si>
  <si>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</si>
  <si>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</si>
  <si>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</si>
  <si>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</si>
  <si>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</si>
  <si>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</si>
  <si>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</si>
  <si>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</si>
  <si>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</si>
  <si>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</si>
  <si>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</si>
  <si>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</si>
  <si>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</si>
  <si>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</si>
  <si>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</si>
  <si>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</si>
  <si>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</si>
  <si>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</si>
  <si>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</si>
  <si>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</si>
  <si>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</si>
  <si>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</si>
  <si>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</si>
  <si>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</si>
  <si>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</si>
  <si>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</si>
  <si>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</si>
  <si>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</si>
  <si>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</si>
  <si>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</si>
  <si>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</si>
  <si>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</si>
  <si>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</si>
  <si>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</si>
  <si>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</si>
  <si>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</si>
  <si>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</si>
  <si>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</si>
  <si>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</si>
  <si>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</si>
  <si>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</si>
  <si>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</si>
  <si>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</si>
  <si>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</si>
  <si>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</si>
  <si>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</si>
  <si>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</si>
  <si>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</si>
  <si>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</si>
  <si>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</si>
  <si>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</si>
  <si>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</si>
  <si>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</si>
  <si>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</si>
  <si>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</si>
  <si>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</si>
  <si>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</si>
  <si>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</si>
  <si>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</si>
  <si>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</si>
  <si>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</si>
  <si>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</si>
  <si>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</si>
  <si>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</si>
  <si>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</si>
  <si>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</si>
  <si>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</si>
  <si>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</si>
  <si>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</si>
  <si>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</si>
  <si>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</si>
  <si>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</si>
  <si>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</si>
  <si>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</si>
  <si>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</si>
  <si>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</si>
  <si>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</si>
  <si>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</si>
  <si>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</si>
  <si>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</si>
  <si>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</si>
  <si>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</si>
  <si>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</si>
  <si>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</si>
  <si>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</si>
  <si>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</si>
  <si>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</si>
  <si>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</si>
  <si>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</si>
  <si>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</si>
  <si>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</si>
  <si>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</si>
  <si>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</si>
  <si>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</si>
  <si>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</si>
  <si>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</si>
  <si>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</si>
  <si>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</si>
  <si>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</si>
  <si>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</si>
  <si>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</si>
  <si>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</si>
  <si>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</si>
  <si>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</si>
  <si>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</si>
  <si>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</si>
  <si>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</si>
  <si>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</si>
  <si>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</si>
  <si>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</si>
  <si>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</si>
  <si>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</si>
  <si>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</si>
  <si>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</si>
  <si>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</si>
  <si>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</si>
  <si>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</si>
  <si>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</si>
  <si>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</si>
  <si>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</si>
  <si>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</si>
  <si>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</si>
  <si>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</si>
  <si>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</si>
  <si>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</si>
  <si>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</si>
  <si>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</si>
  <si>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</si>
  <si>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</si>
  <si>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</si>
  <si>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</si>
  <si>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</si>
  <si>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</si>
  <si>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</si>
  <si>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</si>
  <si>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</si>
  <si>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</si>
  <si>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</si>
  <si>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</si>
  <si>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</si>
  <si>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</si>
  <si>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</si>
  <si>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</si>
  <si>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</si>
  <si>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</si>
  <si>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</si>
  <si>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</si>
  <si>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</si>
  <si>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</si>
  <si>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</si>
  <si>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</si>
  <si>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</si>
  <si>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</si>
  <si>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</si>
  <si>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</si>
  <si>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</si>
  <si>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</si>
  <si>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</si>
  <si>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</si>
  <si>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</si>
  <si>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</si>
  <si>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</si>
  <si>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</si>
  <si>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</si>
  <si>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</si>
  <si>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</si>
  <si>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</si>
  <si>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</si>
  <si>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</si>
  <si>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</si>
  <si>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</si>
  <si>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</si>
  <si>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</si>
  <si>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</si>
  <si>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</si>
  <si>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</si>
  <si>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</si>
  <si>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</si>
  <si>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</si>
  <si>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</si>
  <si>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</si>
  <si>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</si>
  <si>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</si>
  <si>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</si>
  <si>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</si>
  <si>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</si>
  <si>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</si>
  <si>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</si>
  <si>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</si>
  <si>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</si>
  <si>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</si>
  <si>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</si>
  <si>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</si>
  <si>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</si>
  <si>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</si>
  <si>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</si>
  <si>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</si>
  <si>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</si>
  <si>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</si>
  <si>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</si>
  <si>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</si>
  <si>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</si>
  <si>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</si>
  <si>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</si>
  <si>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</si>
  <si>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</si>
  <si>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</si>
  <si>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</si>
  <si>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</si>
  <si>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</si>
  <si>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</si>
  <si>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</si>
  <si>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</si>
  <si>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</si>
  <si>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</si>
  <si>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</si>
  <si>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</si>
  <si>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</si>
  <si>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</si>
  <si>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</si>
  <si>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</si>
  <si>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</si>
  <si>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</si>
  <si>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</si>
  <si>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</si>
  <si>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</si>
  <si>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</si>
  <si>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</si>
  <si>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</si>
  <si>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</si>
  <si>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</si>
  <si>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</si>
  <si>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</si>
  <si>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</si>
  <si>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</si>
  <si>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</si>
  <si>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</si>
  <si>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</si>
  <si>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</si>
  <si>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</si>
  <si>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</si>
  <si>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</si>
  <si>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</si>
  <si>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</si>
  <si>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</si>
  <si>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</si>
  <si>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</si>
  <si>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</si>
  <si>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</si>
  <si>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</si>
  <si>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</si>
  <si>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</si>
  <si>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</si>
  <si>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</si>
  <si>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</si>
  <si>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</si>
  <si>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</si>
  <si>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</si>
  <si>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</si>
  <si>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</si>
  <si>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</si>
  <si>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</si>
  <si>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</si>
  <si>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</si>
  <si>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</si>
  <si>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</si>
  <si>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</si>
  <si>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</si>
  <si>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</si>
  <si>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</si>
  <si>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</si>
  <si>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</si>
  <si>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</si>
  <si>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</si>
  <si>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</si>
  <si>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</si>
  <si>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</si>
  <si>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</si>
  <si>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</si>
  <si>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</si>
  <si>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</si>
  <si>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</si>
  <si>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</si>
  <si>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</si>
  <si>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</si>
  <si>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</si>
  <si>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</si>
  <si>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</si>
  <si>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</si>
  <si>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</si>
  <si>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</si>
  <si>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</si>
  <si>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</si>
  <si>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</si>
  <si>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</si>
  <si>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</si>
  <si>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</si>
  <si>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</si>
  <si>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</si>
  <si>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</si>
  <si>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</si>
  <si>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</si>
  <si>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</si>
  <si>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</si>
  <si>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</si>
  <si>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</si>
  <si>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</si>
  <si>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</si>
  <si>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</si>
  <si>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</si>
  <si>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</si>
  <si>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</si>
  <si>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</si>
  <si>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</si>
  <si>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</si>
  <si>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</si>
  <si>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</si>
  <si>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</si>
  <si>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</si>
  <si>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</si>
  <si>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</si>
  <si>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</si>
  <si>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</si>
  <si>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</si>
  <si>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</si>
  <si>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</si>
  <si>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</si>
  <si>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</si>
  <si>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</si>
  <si>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</si>
  <si>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</si>
  <si>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</si>
  <si>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</si>
  <si>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</si>
  <si>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</si>
  <si>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</si>
  <si>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</si>
  <si>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</si>
  <si>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</si>
  <si>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</si>
  <si>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</si>
  <si>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</si>
  <si>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</si>
  <si>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</si>
  <si>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</si>
  <si>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</si>
  <si>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</si>
  <si>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</si>
  <si>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</si>
  <si>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</si>
  <si>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</si>
  <si>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</si>
  <si>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</si>
  <si>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</si>
  <si>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</si>
  <si>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</si>
  <si>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</si>
  <si>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</si>
  <si>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</si>
  <si>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</si>
  <si>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</si>
  <si>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</si>
  <si>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</si>
  <si>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</si>
  <si>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</si>
  <si>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</si>
  <si>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</si>
  <si>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</si>
  <si>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</si>
  <si>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</si>
  <si>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</si>
  <si>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</si>
  <si>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</si>
  <si>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</si>
  <si>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</si>
  <si>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</si>
  <si>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</si>
  <si>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</si>
  <si>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</si>
  <si>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</si>
  <si>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</si>
  <si>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</si>
  <si>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</si>
  <si>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</si>
  <si>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</si>
  <si>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</si>
  <si>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</si>
  <si>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</si>
  <si>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</si>
  <si>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</si>
  <si>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</si>
  <si>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</si>
  <si>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</si>
  <si>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</si>
  <si>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</si>
  <si>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</si>
  <si>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</si>
  <si>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</si>
  <si>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</si>
  <si>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</si>
  <si>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</si>
  <si>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</si>
  <si>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</si>
  <si>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</si>
  <si>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</si>
  <si>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</si>
  <si>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</si>
  <si>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</si>
  <si>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</si>
  <si>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</si>
  <si>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</si>
  <si>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</si>
  <si>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</si>
  <si>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</si>
  <si>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</si>
  <si>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</si>
  <si>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</si>
  <si>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</si>
  <si>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</si>
  <si>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</si>
  <si>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</si>
  <si>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</si>
  <si>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</si>
  <si>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</si>
  <si>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</si>
  <si>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</si>
  <si>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</si>
  <si>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</si>
  <si>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</si>
  <si>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</si>
  <si>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</si>
  <si>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</si>
  <si>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</si>
  <si>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</si>
  <si>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</si>
  <si>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</si>
  <si>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</si>
  <si>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</si>
  <si>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</si>
  <si>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</si>
  <si>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</si>
  <si>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</si>
  <si>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</si>
  <si>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</si>
  <si>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</si>
  <si>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</si>
  <si>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</si>
  <si>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</si>
  <si>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</si>
  <si>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</si>
  <si>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</si>
  <si>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</si>
  <si>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</si>
  <si>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</si>
  <si>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</si>
  <si>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</si>
  <si>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</si>
  <si>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</si>
  <si>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</si>
  <si>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</si>
  <si>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</si>
  <si>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</si>
  <si>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</si>
  <si>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</si>
  <si>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</si>
  <si>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</si>
  <si>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</si>
  <si>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</si>
  <si>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</si>
  <si>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</si>
  <si>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</si>
  <si>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</si>
  <si>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</si>
  <si>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</si>
  <si>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</si>
  <si>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</si>
  <si>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</si>
  <si>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</si>
  <si>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</si>
  <si>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</si>
  <si>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</si>
  <si>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</si>
  <si>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</si>
  <si>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</si>
  <si>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</si>
  <si>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</si>
  <si>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</si>
  <si>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</si>
  <si>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</si>
  <si>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</si>
  <si>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</si>
  <si>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</si>
  <si>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</si>
  <si>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</si>
  <si>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</si>
  <si>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</si>
  <si>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</si>
  <si>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</si>
  <si>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</si>
  <si>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</si>
  <si>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</si>
  <si>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</si>
  <si>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</si>
  <si>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</si>
  <si>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</si>
  <si>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</si>
  <si>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</si>
  <si>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</si>
  <si>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</si>
  <si>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</si>
  <si>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</si>
  <si>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</si>
  <si>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</si>
  <si>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</si>
  <si>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</si>
  <si>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</si>
  <si>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</si>
  <si>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</si>
  <si>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</si>
  <si>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</si>
  <si>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</si>
  <si>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</si>
  <si>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</si>
  <si>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</si>
  <si>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</si>
  <si>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</si>
  <si>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</si>
  <si>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</si>
  <si>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</si>
  <si>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</si>
  <si>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</si>
  <si>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</si>
  <si>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</si>
  <si>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</si>
  <si>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</si>
  <si>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</si>
  <si>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</si>
  <si>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</si>
  <si>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</si>
  <si>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</si>
  <si>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</si>
  <si>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</si>
  <si>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</si>
  <si>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</si>
  <si>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</si>
  <si>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</si>
  <si>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</si>
  <si>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</si>
  <si>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</si>
  <si>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</si>
  <si>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</si>
  <si>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</si>
  <si>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</si>
  <si>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</si>
  <si>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</si>
  <si>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</si>
  <si>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</si>
  <si>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</si>
  <si>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</si>
  <si>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</si>
  <si>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</si>
  <si>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</si>
  <si>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</si>
  <si>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</si>
  <si>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</si>
  <si>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</si>
  <si>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</si>
  <si>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</si>
  <si>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</si>
  <si>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</si>
  <si>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</si>
  <si>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</si>
  <si>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</si>
  <si>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</si>
  <si>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</si>
  <si>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</si>
  <si>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</si>
  <si>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</si>
  <si>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</si>
  <si>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</si>
  <si>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</si>
  <si>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</si>
  <si>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</si>
  <si>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</si>
  <si>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</si>
  <si>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</si>
  <si>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</si>
  <si>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</si>
  <si>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</si>
  <si>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</si>
  <si>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</si>
  <si>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</si>
  <si>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</si>
  <si>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</si>
  <si>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</si>
  <si>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</si>
  <si>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</si>
  <si>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</si>
  <si>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</si>
  <si>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</si>
  <si>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</si>
  <si>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</si>
  <si>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</si>
  <si>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</si>
  <si>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</si>
  <si>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</si>
  <si>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</si>
  <si>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</si>
  <si>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</si>
  <si>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</si>
  <si>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</si>
  <si>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</si>
  <si>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</si>
  <si>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</si>
  <si>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</si>
  <si>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</si>
  <si>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</si>
  <si>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</si>
  <si>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</si>
  <si>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</si>
  <si>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</si>
  <si>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</si>
  <si>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</si>
  <si>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</si>
  <si>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</si>
  <si>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</si>
  <si>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</si>
  <si>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</si>
  <si>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</si>
  <si>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</si>
  <si>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</si>
  <si>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</si>
  <si>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</si>
  <si>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</si>
  <si>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</si>
  <si>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</si>
  <si>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</si>
  <si>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</si>
  <si>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</si>
  <si>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</si>
  <si>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</si>
  <si>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</si>
  <si>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</si>
  <si>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</si>
  <si>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</si>
  <si>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</si>
  <si>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</si>
  <si>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</si>
  <si>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</si>
  <si>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</si>
  <si>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</si>
  <si>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</si>
  <si>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</si>
  <si>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</si>
  <si>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</si>
  <si>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</si>
  <si>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</si>
  <si>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</si>
  <si>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</si>
  <si>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</si>
  <si>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</si>
  <si>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</si>
  <si>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</si>
  <si>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</si>
  <si>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</si>
  <si>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</si>
  <si>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</si>
  <si>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</si>
  <si>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</si>
  <si>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</si>
  <si>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</si>
  <si>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</si>
  <si>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</si>
  <si>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</si>
  <si>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</si>
  <si>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</si>
  <si>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</si>
  <si>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</si>
  <si>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</si>
  <si>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</si>
  <si>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</si>
  <si>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</si>
  <si>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</si>
  <si>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</si>
  <si>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</si>
  <si>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</si>
  <si>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</si>
  <si>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</si>
  <si>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</si>
  <si>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</si>
  <si>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</si>
  <si>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</si>
  <si>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</si>
  <si>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</si>
  <si>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</si>
  <si>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</si>
  <si>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</si>
  <si>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</si>
  <si>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</si>
  <si>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</si>
  <si>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</si>
  <si>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</si>
  <si>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</si>
  <si>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</si>
  <si>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</si>
  <si>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</si>
  <si>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</si>
  <si>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</si>
  <si>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</si>
  <si>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</si>
  <si>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</si>
  <si>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</si>
  <si>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</si>
  <si>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</si>
  <si>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</si>
  <si>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</si>
  <si>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</si>
  <si>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</si>
  <si>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</si>
  <si>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</si>
  <si>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</si>
  <si>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</si>
  <si>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</si>
  <si>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</si>
  <si>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</si>
  <si>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</si>
  <si>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</si>
  <si>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</si>
  <si>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</si>
  <si>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</si>
  <si>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</si>
  <si>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</si>
  <si>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</si>
  <si>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</si>
  <si>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</si>
  <si>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</si>
  <si>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</si>
  <si>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</si>
  <si>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</si>
  <si>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</si>
  <si>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</si>
  <si>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</si>
  <si>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</si>
  <si>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</si>
  <si>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</si>
  <si>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</si>
  <si>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</si>
  <si>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</si>
  <si>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</si>
  <si>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</si>
  <si>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</si>
  <si>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</si>
  <si>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</si>
  <si>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</si>
  <si>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</si>
  <si>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</si>
  <si>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</si>
  <si>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</si>
  <si>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</si>
  <si>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</si>
  <si>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</si>
  <si>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</si>
  <si>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</si>
  <si>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</si>
  <si>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</si>
  <si>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</si>
  <si>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</si>
  <si>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</si>
  <si>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</si>
  <si>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</si>
  <si>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</si>
  <si>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</si>
  <si>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</si>
  <si>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</si>
  <si>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</si>
  <si>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</si>
  <si>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</si>
  <si>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</si>
  <si>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</si>
  <si>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</si>
  <si>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</si>
  <si>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</si>
  <si>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</si>
  <si>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</si>
  <si>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</si>
  <si>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</si>
  <si>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</si>
  <si>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</si>
  <si>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</si>
  <si>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</si>
  <si>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</si>
  <si>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</si>
  <si>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</si>
  <si>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</si>
  <si>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</si>
  <si>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</si>
  <si>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</si>
  <si>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</si>
  <si>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</si>
  <si>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</si>
  <si>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</si>
  <si>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</si>
  <si>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</si>
  <si>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</si>
  <si>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</si>
  <si>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</si>
  <si>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</si>
  <si>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</si>
  <si>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</si>
  <si>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</si>
  <si>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</si>
  <si>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</si>
  <si>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</si>
  <si>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</si>
  <si>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</si>
  <si>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</si>
  <si>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</si>
  <si>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</si>
  <si>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</si>
  <si>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</si>
  <si>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</si>
  <si>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</si>
  <si>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</si>
  <si>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</si>
  <si>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</si>
  <si>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</si>
  <si>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</si>
  <si>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</si>
  <si>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</si>
  <si>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</si>
  <si>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</si>
  <si>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</si>
  <si>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</si>
  <si>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</si>
  <si>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</si>
  <si>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</si>
  <si>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</si>
  <si>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</si>
  <si>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</si>
  <si>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</si>
  <si>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</si>
  <si>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</si>
  <si>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</si>
  <si>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</si>
  <si>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</si>
  <si>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</si>
  <si>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</si>
  <si>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</si>
  <si>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</si>
  <si>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</si>
  <si>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</si>
  <si>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</si>
  <si>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</si>
  <si>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</si>
  <si>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</si>
  <si>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</si>
  <si>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</si>
  <si>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</si>
  <si>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</si>
  <si>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</si>
  <si>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</si>
  <si>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</si>
  <si>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</si>
  <si>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</si>
  <si>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</si>
  <si>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</si>
  <si>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</si>
  <si>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</si>
  <si>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</si>
  <si>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</si>
  <si>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</si>
  <si>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</si>
  <si>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</si>
  <si>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</si>
  <si>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</si>
  <si>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</si>
  <si>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</si>
  <si>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</si>
  <si>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</si>
  <si>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</si>
  <si>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</si>
  <si>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</si>
  <si>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</si>
  <si>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</si>
  <si>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</si>
  <si>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</si>
  <si>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</si>
  <si>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</si>
  <si>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</si>
  <si>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</si>
  <si>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</si>
  <si>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</si>
  <si>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</si>
  <si>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</si>
  <si>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</si>
  <si>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</si>
  <si>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</si>
  <si>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</si>
  <si>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</si>
  <si>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</si>
  <si>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</si>
  <si>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</si>
  <si>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</si>
  <si>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</si>
  <si>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</si>
  <si>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</si>
  <si>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</si>
  <si>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</si>
  <si>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</si>
  <si>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</si>
  <si>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</si>
  <si>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</si>
  <si>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</si>
  <si>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</si>
  <si>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</si>
  <si>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</si>
  <si>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</si>
  <si>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</si>
  <si>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</si>
  <si>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</si>
  <si>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</si>
  <si>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</si>
  <si>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</si>
  <si>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</si>
  <si>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</si>
  <si>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</si>
  <si>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</si>
  <si>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</si>
  <si>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</si>
  <si>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</si>
  <si>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</si>
  <si>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</si>
  <si>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</si>
  <si>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</si>
  <si>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</si>
  <si>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</si>
  <si>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</si>
  <si>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</si>
  <si>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</si>
  <si>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</si>
  <si>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</si>
  <si>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</si>
  <si>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</si>
  <si>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</si>
  <si>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</si>
  <si>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</si>
  <si>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</si>
  <si>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</si>
  <si>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</si>
  <si>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</si>
  <si>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</si>
  <si>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</si>
  <si>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</si>
  <si>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</si>
  <si>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</si>
  <si>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</si>
  <si>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</si>
  <si>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</si>
  <si>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</si>
  <si>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</si>
  <si>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</si>
  <si>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</si>
  <si>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</si>
  <si>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</si>
  <si>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</si>
  <si>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</si>
  <si>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</si>
  <si>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</si>
  <si>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</si>
  <si>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</si>
  <si>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</si>
  <si>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</si>
  <si>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</si>
  <si>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</si>
  <si>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</si>
  <si>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</si>
  <si>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</si>
  <si>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</si>
  <si>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</si>
  <si>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</si>
  <si>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</si>
  <si>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</si>
  <si>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</si>
  <si>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</si>
  <si>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</si>
  <si>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</si>
  <si>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</si>
  <si>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</si>
  <si>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</si>
  <si>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</si>
  <si>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</si>
  <si>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</si>
  <si>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</si>
  <si>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</si>
  <si>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</si>
  <si>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</si>
  <si>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</si>
  <si>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</si>
  <si>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</si>
  <si>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</si>
  <si>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</si>
  <si>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</si>
  <si>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</si>
  <si>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</si>
  <si>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</si>
  <si>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</si>
  <si>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</si>
  <si>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</si>
  <si>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</si>
  <si>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</si>
  <si>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</si>
  <si>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</si>
  <si>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</si>
  <si>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</si>
  <si>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</si>
  <si>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</si>
  <si>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</si>
  <si>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</si>
  <si>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</si>
  <si>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</si>
  <si>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</si>
  <si>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</si>
  <si>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</si>
  <si>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</si>
  <si>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</si>
  <si>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</si>
  <si>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</si>
  <si>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</si>
  <si>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</si>
  <si>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</si>
  <si>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</si>
  <si>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</si>
  <si>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</si>
  <si>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</si>
  <si>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</si>
  <si>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</si>
  <si>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</si>
  <si>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</si>
  <si>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</si>
  <si>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</si>
  <si>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</si>
  <si>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</si>
  <si>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</si>
  <si>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</si>
  <si>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</si>
  <si>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</si>
  <si>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</si>
  <si>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</si>
  <si>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</si>
  <si>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</si>
  <si>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</si>
  <si>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</si>
  <si>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</si>
  <si>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</si>
  <si>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</si>
  <si>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</si>
  <si>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</si>
  <si>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</si>
  <si>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</si>
  <si>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</si>
  <si>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</si>
  <si>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</si>
  <si>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</si>
  <si>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</si>
  <si>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</si>
  <si>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</si>
  <si>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</si>
  <si>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</si>
  <si>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</si>
  <si>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</si>
  <si>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</si>
  <si>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</si>
  <si>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</si>
  <si>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</si>
  <si>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</si>
  <si>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</si>
  <si>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</si>
  <si>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</si>
  <si>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</si>
  <si>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</si>
  <si>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</si>
  <si>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</si>
  <si>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</si>
  <si>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</si>
  <si>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</si>
  <si>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</si>
  <si>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</si>
  <si>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</si>
  <si>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</si>
  <si>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</si>
  <si>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</si>
  <si>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</si>
  <si>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</si>
  <si>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</si>
  <si>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</si>
  <si>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</si>
  <si>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</si>
  <si>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</si>
  <si>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</si>
  <si>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</si>
  <si>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</si>
  <si>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</si>
  <si>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</si>
  <si>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</si>
  <si>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</si>
  <si>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</si>
  <si>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</si>
  <si>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</si>
  <si>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</si>
  <si>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</si>
  <si>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</si>
  <si>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</si>
  <si>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</si>
  <si>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</si>
  <si>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</si>
  <si>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</si>
  <si>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</si>
  <si>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</si>
  <si>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</si>
  <si>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</si>
  <si>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</si>
  <si>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</si>
  <si>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</si>
  <si>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</si>
  <si>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</si>
  <si>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</si>
  <si>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</si>
  <si>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</si>
  <si>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</si>
  <si>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</si>
  <si>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</si>
  <si>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</si>
  <si>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</si>
  <si>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</si>
  <si>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</si>
  <si>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</si>
  <si>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</si>
  <si>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</si>
  <si>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</si>
  <si>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</si>
  <si>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</si>
  <si>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</si>
  <si>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</si>
  <si>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</si>
  <si>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</si>
  <si>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</si>
  <si>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</si>
  <si>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</si>
  <si>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</si>
  <si>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</si>
  <si>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</si>
  <si>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</si>
  <si>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</si>
  <si>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</si>
  <si>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</si>
  <si>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</si>
  <si>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</si>
  <si>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</si>
  <si>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</si>
  <si>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</si>
  <si>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</si>
  <si>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</si>
  <si>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</si>
  <si>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</si>
  <si>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</si>
  <si>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</si>
  <si>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</si>
  <si>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</si>
  <si>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</si>
  <si>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</si>
  <si>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</si>
  <si>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</si>
  <si>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</si>
  <si>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</si>
  <si>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</si>
  <si>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</si>
  <si>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</si>
  <si>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</si>
  <si>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</si>
  <si>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</si>
  <si>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</si>
  <si>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</si>
  <si>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</si>
  <si>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</si>
  <si>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</si>
  <si>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</si>
  <si>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</si>
  <si>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</si>
  <si>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</si>
  <si>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</si>
  <si>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</si>
  <si>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</si>
  <si>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</si>
  <si>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</si>
  <si>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</si>
  <si>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</si>
  <si>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</si>
  <si>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</si>
  <si>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</si>
  <si>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</si>
  <si>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</si>
  <si>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</si>
  <si>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</si>
  <si>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</si>
  <si>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</si>
  <si>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</si>
  <si>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</si>
  <si>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</si>
  <si>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</si>
  <si>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</si>
  <si>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</si>
  <si>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</si>
  <si>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</si>
  <si>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</si>
  <si>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</si>
  <si>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</si>
  <si>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</si>
  <si>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</si>
  <si>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</si>
  <si>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</si>
  <si>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</si>
  <si>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</si>
  <si>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</si>
  <si>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</si>
  <si>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</si>
  <si>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</si>
  <si>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</si>
  <si>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</si>
  <si>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</si>
  <si>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</si>
  <si>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</si>
  <si>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</si>
  <si>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</si>
  <si>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</si>
  <si>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</si>
  <si>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</si>
  <si>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</si>
  <si>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</si>
  <si>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</si>
  <si>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</si>
  <si>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</si>
  <si>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</si>
  <si>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</si>
  <si>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</si>
  <si>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</si>
  <si>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</si>
  <si>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</si>
  <si>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</si>
  <si>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</si>
  <si>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</si>
  <si>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</si>
  <si>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</si>
  <si>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</si>
  <si>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</si>
  <si>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</si>
  <si>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</si>
  <si>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</si>
  <si>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</si>
  <si>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</si>
  <si>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</si>
  <si>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</si>
  <si>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</si>
  <si>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</si>
  <si>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</si>
  <si>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</si>
  <si>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</si>
  <si>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</si>
  <si>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</si>
  <si>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</si>
  <si>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</si>
  <si>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</si>
  <si>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</si>
  <si>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</si>
  <si>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</si>
  <si>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</si>
  <si>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</si>
  <si>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</si>
  <si>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</si>
  <si>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</si>
  <si>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</si>
  <si>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</si>
  <si>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</si>
  <si>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</si>
  <si>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</si>
  <si>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</si>
  <si>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</si>
  <si>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</si>
  <si>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</si>
  <si>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</si>
  <si>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</si>
  <si>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</si>
  <si>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</si>
  <si>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</si>
  <si>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</si>
  <si>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</si>
  <si>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</si>
  <si>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</si>
  <si>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</si>
  <si>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</si>
  <si>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</si>
  <si>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</si>
  <si>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</si>
  <si>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</si>
  <si>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</si>
  <si>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</si>
  <si>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</si>
  <si>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</si>
  <si>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</si>
  <si>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</si>
  <si>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</si>
  <si>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</si>
  <si>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</si>
  <si>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</si>
  <si>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</si>
  <si>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</si>
  <si>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</si>
  <si>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</si>
  <si>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</si>
  <si>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</si>
  <si>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</si>
  <si>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</si>
  <si>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</si>
  <si>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</si>
  <si>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</si>
  <si>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</si>
  <si>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</si>
  <si>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</si>
  <si>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</si>
  <si>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</si>
  <si>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</si>
  <si>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</si>
  <si>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</si>
  <si>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</si>
  <si>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</si>
  <si>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</si>
  <si>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</si>
  <si>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</si>
  <si>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</si>
  <si>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</si>
  <si>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</si>
  <si>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</si>
  <si>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</si>
  <si>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</si>
  <si>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</si>
  <si>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</si>
  <si>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</si>
  <si>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</si>
  <si>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</si>
  <si>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</si>
  <si>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</si>
  <si>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</si>
  <si>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</si>
  <si>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</si>
  <si>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</si>
  <si>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</si>
  <si>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</si>
  <si>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</si>
  <si>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</si>
  <si>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</si>
  <si>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</si>
  <si>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</si>
  <si>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</si>
  <si>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</si>
  <si>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</si>
  <si>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</si>
  <si>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</si>
  <si>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</si>
  <si>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</si>
  <si>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</si>
  <si>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</si>
  <si>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</si>
  <si>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</si>
  <si>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</si>
  <si>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</si>
  <si>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</si>
  <si>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</si>
  <si>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</si>
  <si>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</si>
  <si>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</si>
  <si>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</si>
  <si>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</si>
  <si>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</si>
  <si>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</si>
  <si>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</si>
  <si>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</si>
  <si>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</si>
  <si>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</si>
  <si>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</si>
  <si>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</si>
  <si>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</si>
  <si>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</si>
  <si>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</si>
  <si>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</si>
  <si>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</si>
  <si>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</si>
  <si>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</si>
  <si>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</si>
  <si>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</si>
  <si>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</si>
  <si>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</si>
  <si>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</si>
  <si>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</si>
  <si>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</si>
  <si>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</si>
  <si>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</si>
  <si>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</si>
  <si>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</si>
  <si>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</si>
  <si>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</si>
  <si>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</si>
  <si>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</si>
  <si>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</si>
  <si>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</si>
  <si>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</si>
  <si>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</si>
  <si>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</si>
  <si>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</si>
  <si>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</si>
  <si>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</si>
  <si>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</si>
  <si>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</si>
  <si>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</si>
  <si>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</si>
  <si>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</si>
  <si>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</si>
  <si>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</si>
  <si>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</si>
  <si>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</si>
  <si>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</si>
  <si>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</si>
  <si>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</si>
  <si>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</si>
  <si>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</si>
  <si>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</si>
  <si>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</si>
  <si>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</si>
  <si>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</si>
  <si>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</si>
  <si>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</si>
  <si>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</si>
  <si>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</si>
  <si>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</si>
  <si>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</si>
  <si>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</si>
  <si>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</si>
  <si>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</si>
  <si>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</si>
  <si>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</si>
  <si>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</si>
  <si>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</si>
  <si>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</si>
  <si>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</si>
  <si>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</si>
  <si>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</si>
  <si>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</si>
  <si>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</si>
  <si>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</si>
  <si>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</si>
  <si>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</si>
  <si>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</si>
  <si>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</si>
  <si>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</si>
  <si>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</si>
  <si>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</si>
  <si>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</si>
  <si>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</si>
  <si>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</si>
  <si>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</si>
  <si>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</si>
  <si>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</si>
  <si>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</si>
  <si>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</si>
  <si>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</si>
  <si>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</si>
  <si>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</si>
  <si>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</si>
  <si>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</si>
  <si>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</si>
  <si>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</si>
  <si>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</si>
  <si>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</si>
  <si>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</si>
  <si>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</si>
  <si>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</si>
  <si>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</si>
  <si>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</si>
  <si>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</si>
  <si>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</si>
  <si>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</si>
  <si>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</si>
  <si>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</si>
  <si>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</si>
  <si>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</si>
  <si>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</si>
  <si>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</si>
  <si>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</si>
  <si>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</si>
  <si>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</si>
  <si>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</si>
  <si>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</si>
  <si>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</si>
  <si>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</si>
  <si>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</si>
  <si>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</si>
  <si>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</si>
  <si>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</si>
  <si>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</si>
  <si>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</si>
  <si>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</si>
  <si>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</si>
  <si>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</si>
  <si>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</si>
  <si>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</si>
  <si>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</si>
  <si>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</si>
  <si>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</si>
  <si>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</si>
  <si>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</si>
  <si>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</si>
  <si>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</si>
  <si>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</si>
  <si>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</si>
  <si>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</si>
  <si>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</si>
  <si>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</si>
  <si>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</si>
  <si>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</si>
  <si>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</si>
  <si>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</si>
  <si>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</si>
  <si>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</si>
  <si>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</si>
  <si>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</si>
  <si>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</si>
  <si>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</si>
  <si>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</si>
  <si>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</si>
  <si>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</si>
  <si>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</si>
  <si>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</si>
  <si>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</si>
  <si>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</si>
  <si>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</si>
  <si>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</si>
  <si>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</si>
  <si>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</si>
  <si>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</si>
  <si>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</si>
  <si>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</si>
  <si>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</si>
  <si>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</si>
  <si>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</si>
  <si>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</si>
  <si>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</si>
  <si>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</si>
  <si>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</si>
  <si>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</si>
  <si>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</si>
  <si>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</si>
  <si>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</si>
  <si>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</si>
  <si>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</si>
  <si>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</si>
  <si>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</si>
  <si>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</si>
  <si>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</si>
  <si>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</si>
  <si>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</si>
  <si>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</si>
  <si>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</si>
  <si>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</si>
  <si>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</si>
  <si>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</si>
  <si>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</si>
  <si>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</si>
  <si>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</si>
  <si>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</si>
  <si>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</si>
  <si>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</si>
  <si>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</si>
  <si>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</si>
  <si>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</si>
  <si>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</si>
  <si>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</si>
  <si>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</si>
  <si>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</si>
  <si>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</si>
  <si>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</si>
  <si>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</si>
  <si>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</si>
  <si>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</si>
  <si>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</si>
  <si>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</si>
  <si>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</si>
  <si>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</si>
  <si>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</si>
  <si>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</si>
  <si>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</si>
  <si>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</si>
  <si>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</si>
  <si>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</si>
  <si>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</si>
  <si>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</si>
  <si>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</si>
  <si>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</si>
  <si>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</si>
  <si>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</si>
  <si>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</si>
  <si>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</si>
  <si>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</si>
  <si>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</si>
  <si>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</si>
  <si>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</si>
  <si>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</si>
  <si>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</si>
  <si>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</si>
  <si>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</si>
  <si>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</si>
  <si>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</si>
  <si>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</si>
  <si>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</si>
  <si>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</si>
  <si>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</si>
  <si>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</si>
  <si>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</si>
  <si>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</si>
  <si>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</si>
  <si>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</si>
  <si>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</si>
  <si>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</si>
  <si>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</si>
  <si>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</si>
  <si>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</si>
  <si>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</si>
  <si>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</si>
  <si>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</si>
  <si>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</si>
  <si>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</si>
  <si>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</si>
  <si>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</si>
  <si>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</si>
  <si>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</si>
  <si>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</si>
  <si>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</si>
  <si>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</si>
  <si>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</si>
  <si>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</si>
  <si>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</si>
  <si>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</si>
  <si>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</si>
  <si>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</si>
  <si>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</si>
  <si>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</si>
  <si>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</si>
  <si>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</si>
  <si>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</si>
  <si>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</si>
  <si>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</si>
  <si>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</si>
  <si>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</si>
  <si>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</si>
  <si>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</si>
  <si>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</si>
  <si>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</si>
  <si>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</si>
  <si>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</si>
  <si>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</si>
  <si>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</si>
  <si>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</si>
  <si>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</si>
  <si>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</si>
  <si>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</si>
  <si>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</si>
  <si>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</si>
  <si>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</si>
  <si>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</si>
  <si>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</si>
  <si>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</si>
  <si>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</si>
  <si>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</si>
  <si>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</si>
  <si>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</si>
  <si>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</si>
  <si>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</si>
  <si>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</si>
  <si>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</si>
  <si>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</si>
  <si>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</si>
  <si>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</si>
  <si>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</si>
  <si>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</si>
  <si>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</si>
  <si>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</si>
  <si>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</si>
  <si>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</si>
  <si>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</si>
  <si>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</si>
  <si>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</si>
  <si>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</si>
  <si>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</si>
  <si>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</si>
  <si>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</si>
  <si>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</si>
  <si>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</si>
  <si>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</si>
  <si>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</si>
  <si>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</si>
  <si>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</si>
  <si>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</si>
  <si>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</si>
  <si>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</si>
  <si>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</si>
  <si>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</si>
  <si>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</si>
  <si>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</si>
  <si>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</si>
  <si>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</si>
  <si>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</si>
  <si>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</si>
  <si>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</si>
  <si>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</si>
  <si>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</si>
  <si>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</si>
  <si>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</si>
  <si>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</si>
  <si>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</si>
  <si>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</si>
  <si>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</si>
  <si>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</si>
  <si>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</si>
  <si>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</si>
  <si>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</si>
  <si>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</si>
  <si>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</si>
  <si>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</si>
  <si>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</si>
  <si>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</si>
  <si>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</si>
  <si>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</si>
  <si>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</si>
  <si>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</si>
  <si>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</si>
  <si>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</si>
  <si>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</si>
  <si>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</si>
  <si>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</si>
  <si>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</si>
  <si>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</si>
  <si>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</si>
  <si>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</si>
  <si>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</si>
  <si>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</si>
  <si>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</si>
  <si>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</si>
  <si>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</si>
  <si>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</si>
  <si>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</si>
  <si>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</si>
  <si>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</si>
  <si>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</si>
  <si>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</si>
  <si>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</si>
  <si>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</si>
  <si>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</si>
  <si>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</si>
  <si>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</si>
  <si>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</si>
  <si>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</si>
  <si>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</si>
  <si>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</si>
  <si>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</si>
  <si>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</si>
  <si>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</si>
  <si>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</si>
  <si>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</si>
  <si>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</si>
  <si>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</si>
  <si>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</si>
  <si>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</si>
  <si>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</si>
  <si>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</si>
  <si>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</si>
  <si>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</si>
  <si>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</si>
  <si>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</si>
  <si>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</si>
  <si>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</si>
  <si>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</si>
  <si>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</si>
  <si>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</si>
  <si>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</si>
  <si>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</si>
  <si>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</si>
  <si>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</si>
  <si>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</si>
  <si>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</si>
  <si>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</si>
  <si>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</si>
  <si>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</si>
  <si>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</si>
  <si>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</si>
  <si>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</si>
  <si>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</si>
  <si>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</si>
  <si>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</si>
  <si>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</si>
  <si>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</si>
  <si>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</si>
  <si>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</si>
  <si>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</si>
  <si>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</si>
  <si>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</si>
  <si>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</si>
  <si>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</si>
  <si>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</si>
  <si>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</si>
  <si>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</si>
  <si>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</si>
  <si>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</si>
  <si>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</si>
  <si>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</si>
  <si>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</si>
  <si>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</si>
  <si>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</si>
  <si>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</si>
  <si>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</si>
  <si>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</si>
  <si>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</si>
  <si>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</si>
  <si>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</si>
  <si>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</si>
  <si>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</si>
  <si>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</si>
  <si>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</si>
  <si>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</si>
  <si>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</si>
  <si>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</si>
  <si>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</si>
  <si>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</si>
  <si>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</si>
  <si>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</si>
  <si>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</si>
  <si>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</si>
  <si>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</si>
  <si>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</si>
  <si>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</si>
  <si>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</si>
  <si>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</si>
  <si>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</si>
  <si>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</si>
  <si>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</si>
  <si>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</si>
  <si>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</si>
  <si>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</si>
  <si>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</si>
  <si>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</si>
  <si>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</si>
  <si>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</si>
  <si>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</si>
  <si>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</si>
  <si>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</si>
  <si>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</si>
  <si>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</si>
  <si>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</si>
  <si>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</si>
  <si>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</si>
  <si>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</si>
  <si>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</si>
  <si>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</si>
  <si>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</si>
  <si>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</si>
  <si>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</si>
  <si>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</si>
  <si>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</si>
  <si>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</si>
  <si>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</si>
  <si>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</si>
  <si>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</si>
  <si>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</si>
  <si>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</si>
  <si>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</si>
  <si>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</si>
  <si>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</si>
  <si>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</si>
  <si>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</si>
  <si>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</si>
  <si>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</si>
  <si>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</si>
  <si>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</si>
  <si>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</si>
  <si>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</si>
  <si>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</si>
  <si>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</si>
  <si>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</si>
  <si>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</si>
  <si>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</si>
  <si>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</si>
  <si>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</si>
  <si>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</si>
  <si>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</si>
  <si>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</si>
  <si>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</si>
  <si>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</si>
  <si>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</si>
  <si>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</si>
  <si>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</si>
  <si>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</si>
  <si>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</si>
  <si>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</si>
  <si>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</si>
  <si>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</si>
  <si>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</si>
  <si>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</si>
  <si>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</si>
  <si>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</si>
  <si>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</si>
  <si>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</si>
  <si>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</si>
  <si>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</si>
  <si>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</si>
  <si>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</si>
  <si>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</si>
  <si>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</si>
  <si>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</si>
  <si>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</si>
  <si>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</si>
  <si>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</si>
  <si>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</si>
  <si>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</si>
  <si>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</si>
  <si>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</si>
  <si>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</si>
  <si>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</si>
  <si>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</si>
  <si>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</si>
  <si>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</si>
  <si>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</si>
  <si>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</si>
  <si>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</si>
  <si>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</si>
  <si>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</si>
  <si>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</si>
  <si>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</si>
  <si>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</si>
  <si>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</si>
  <si>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</si>
  <si>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</si>
  <si>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</si>
  <si>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</si>
  <si>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</si>
  <si>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</si>
  <si>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</si>
  <si>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</si>
  <si>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</si>
  <si>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</si>
  <si>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</si>
  <si>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</si>
  <si>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</si>
  <si>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</si>
  <si>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</si>
  <si>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</si>
  <si>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</si>
  <si>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</si>
  <si>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</si>
  <si>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</si>
  <si>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</si>
  <si>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</si>
  <si>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</si>
  <si>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</si>
  <si>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</si>
  <si>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</si>
  <si>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</si>
  <si>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</si>
  <si>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</si>
  <si>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</si>
  <si>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</si>
  <si>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</si>
  <si>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</si>
  <si>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</si>
  <si>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</si>
  <si>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</si>
  <si>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</si>
  <si>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</si>
  <si>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</si>
  <si>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</si>
  <si>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</si>
  <si>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</si>
  <si>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</si>
  <si>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</si>
  <si>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</si>
  <si>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</si>
  <si>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</si>
  <si>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</si>
  <si>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</si>
  <si>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</si>
  <si>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</si>
  <si>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</si>
  <si>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</si>
  <si>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</si>
  <si>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</si>
  <si>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</si>
  <si>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</si>
  <si>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</si>
  <si>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</si>
  <si>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</si>
  <si>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</si>
  <si>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</si>
  <si>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</si>
  <si>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</si>
  <si>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</si>
  <si>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</si>
  <si>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</si>
  <si>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</si>
  <si>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</si>
  <si>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</si>
  <si>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</si>
  <si>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</si>
  <si>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</si>
  <si>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</si>
  <si>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</si>
  <si>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</si>
  <si>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</si>
  <si>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</si>
  <si>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</si>
  <si>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</si>
  <si>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</si>
  <si>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</si>
  <si>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</si>
  <si>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</si>
  <si>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</si>
  <si>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</si>
  <si>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</si>
  <si>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</si>
  <si>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</si>
  <si>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</si>
  <si>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</si>
  <si>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</si>
  <si>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</si>
  <si>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</si>
  <si>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</si>
  <si>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</si>
  <si>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</si>
  <si>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</si>
  <si>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</si>
  <si>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</si>
  <si>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</si>
  <si>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</si>
  <si>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</si>
  <si>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</si>
  <si>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</si>
  <si>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</si>
  <si>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</si>
  <si>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</si>
  <si>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</si>
  <si>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</si>
  <si>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</si>
  <si>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</si>
  <si>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</si>
  <si>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</si>
  <si>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</si>
  <si>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</si>
  <si>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</si>
  <si>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</si>
  <si>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</si>
  <si>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</si>
  <si>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</si>
  <si>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</si>
  <si>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</si>
  <si>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</si>
  <si>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</si>
  <si>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</si>
  <si>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</si>
  <si>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</si>
  <si>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</si>
  <si>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</si>
  <si>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</si>
  <si>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</si>
  <si>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</si>
  <si>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</si>
  <si>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</si>
  <si>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</si>
  <si>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</si>
  <si>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</si>
  <si>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</si>
  <si>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</si>
  <si>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</si>
  <si>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</si>
  <si>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</si>
  <si>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</si>
  <si>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</si>
  <si>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</si>
  <si>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</si>
  <si>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</si>
  <si>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</si>
  <si>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</si>
  <si>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</si>
  <si>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</si>
  <si>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</si>
  <si>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</si>
  <si>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</si>
  <si>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</si>
  <si>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</si>
  <si>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</si>
  <si>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</si>
  <si>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</si>
  <si>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</si>
  <si>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</si>
  <si>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</si>
  <si>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</si>
  <si>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</si>
  <si>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</si>
  <si>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</si>
  <si>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</si>
  <si>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</si>
  <si>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</si>
  <si>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</si>
  <si>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</si>
  <si>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</si>
  <si>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</si>
  <si>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</si>
  <si>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</si>
  <si>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</si>
  <si>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</si>
  <si>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</si>
  <si>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</si>
  <si>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</si>
  <si>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</si>
  <si>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</si>
  <si>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</si>
  <si>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</si>
  <si>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</si>
  <si>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</si>
  <si>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</si>
  <si>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</si>
  <si>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</si>
  <si>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</si>
  <si>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</si>
  <si>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</si>
  <si>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</si>
  <si>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</si>
  <si>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</si>
  <si>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</si>
  <si>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</si>
  <si>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</si>
  <si>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</si>
  <si>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</si>
  <si>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</si>
  <si>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</si>
  <si>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</si>
  <si>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</si>
  <si>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</si>
  <si>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</si>
  <si>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</si>
  <si>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</si>
  <si>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</si>
  <si>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</si>
  <si>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</si>
  <si>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</si>
  <si>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</si>
  <si>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</si>
  <si>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</si>
  <si>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</si>
  <si>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</si>
  <si>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</si>
  <si>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</si>
  <si>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</si>
  <si>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</si>
  <si>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</si>
  <si>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</si>
  <si>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</si>
  <si>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</si>
  <si>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</si>
  <si>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</si>
  <si>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</si>
  <si>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</si>
  <si>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</si>
  <si>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</si>
  <si>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</si>
  <si>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</si>
  <si>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</si>
  <si>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</si>
  <si>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</si>
  <si>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</si>
  <si>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</si>
  <si>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</si>
  <si>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</si>
  <si>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</si>
  <si>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</si>
  <si>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</si>
  <si>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</si>
  <si>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</si>
  <si>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</si>
  <si>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</si>
  <si>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</si>
  <si>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</si>
  <si>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</si>
  <si>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</si>
  <si>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</si>
  <si>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</si>
  <si>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</si>
  <si>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</si>
  <si>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</si>
  <si>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</si>
  <si>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</si>
  <si>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</si>
  <si>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</si>
  <si>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</si>
  <si>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</si>
  <si>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</si>
  <si>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</si>
  <si>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</si>
  <si>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</si>
  <si>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</si>
  <si>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</si>
  <si>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</si>
  <si>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</si>
  <si>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</si>
  <si>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</si>
  <si>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</si>
  <si>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</si>
  <si>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</si>
  <si>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</si>
  <si>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</si>
  <si>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</si>
  <si>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</si>
  <si>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</si>
  <si>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</si>
  <si>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</si>
  <si>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</si>
  <si>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</si>
  <si>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</si>
  <si>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</si>
  <si>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</si>
  <si>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</si>
  <si>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</si>
  <si>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</si>
  <si>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</si>
  <si>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</si>
  <si>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</si>
  <si>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</si>
  <si>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</si>
  <si>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</si>
  <si>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</si>
  <si>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</si>
  <si>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</si>
  <si>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</si>
  <si>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</si>
  <si>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</si>
  <si>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</si>
  <si>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</si>
  <si>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</si>
  <si>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</si>
  <si>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</si>
  <si>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</si>
  <si>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</si>
  <si>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</si>
  <si>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</si>
  <si>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</si>
  <si>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</si>
  <si>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</si>
  <si>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</si>
  <si>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</si>
  <si>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</si>
  <si>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</si>
  <si>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</si>
  <si>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</si>
  <si>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</si>
  <si>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</si>
  <si>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</si>
  <si>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</si>
  <si>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</si>
  <si>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</si>
  <si>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</si>
  <si>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</si>
  <si>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</si>
  <si>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</si>
  <si>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</si>
  <si>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</si>
  <si>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</si>
  <si>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</si>
  <si>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</si>
  <si>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</si>
  <si>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</si>
  <si>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</si>
  <si>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</si>
  <si>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</si>
  <si>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</si>
  <si>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</si>
  <si>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</si>
  <si>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</si>
  <si>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</si>
  <si>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</si>
  <si>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</si>
  <si>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</si>
  <si>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</si>
  <si>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</si>
  <si>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</si>
  <si>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</si>
  <si>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</si>
  <si>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</si>
  <si>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</si>
  <si>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</si>
  <si>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</si>
  <si>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</si>
  <si>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</si>
  <si>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</si>
  <si>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</si>
  <si>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</si>
  <si>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</si>
  <si>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</si>
  <si>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</si>
  <si>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</si>
  <si>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</si>
  <si>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</si>
  <si>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</si>
  <si>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</si>
  <si>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</si>
  <si>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</si>
  <si>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</si>
  <si>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</si>
  <si>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</si>
  <si>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</si>
  <si>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</si>
  <si>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</si>
  <si>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</si>
  <si>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</si>
  <si>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</si>
  <si>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</si>
  <si>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</si>
  <si>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</si>
  <si>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</si>
  <si>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</si>
  <si>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</si>
  <si>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</si>
  <si>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</si>
  <si>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</si>
  <si>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</si>
  <si>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</si>
  <si>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</si>
  <si>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</si>
  <si>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</si>
  <si>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</si>
  <si>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</si>
  <si>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</si>
  <si>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</si>
  <si>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</si>
  <si>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</si>
  <si>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</si>
  <si>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</si>
  <si>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</si>
  <si>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</si>
  <si>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</si>
  <si>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</si>
  <si>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</si>
  <si>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</si>
  <si>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</si>
  <si>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</si>
  <si>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</si>
  <si>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</si>
  <si>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</si>
  <si>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</si>
  <si>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</si>
  <si>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</si>
  <si>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</si>
  <si>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</si>
  <si>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</si>
  <si>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</si>
  <si>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</si>
  <si>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</si>
  <si>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</si>
  <si>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</si>
  <si>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</si>
  <si>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</si>
  <si>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</si>
  <si>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</si>
  <si>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</si>
  <si>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</si>
  <si>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</si>
  <si>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</si>
  <si>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</si>
  <si>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</si>
  <si>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</si>
  <si>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</si>
  <si>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</si>
  <si>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</si>
  <si>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</si>
  <si>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</si>
  <si>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</si>
  <si>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</si>
  <si>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</si>
  <si>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</si>
  <si>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</si>
  <si>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</si>
  <si>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</si>
  <si>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</si>
  <si>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</si>
  <si>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</si>
  <si>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</si>
  <si>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</si>
  <si>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</si>
  <si>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</si>
  <si>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</si>
  <si>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</si>
  <si>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</si>
  <si>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</si>
  <si>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</si>
  <si>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</si>
  <si>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</si>
  <si>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</si>
  <si>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</si>
  <si>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</si>
  <si>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</si>
  <si>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</si>
  <si>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</si>
  <si>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</si>
  <si>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</si>
  <si>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</si>
  <si>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</si>
  <si>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</si>
  <si>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</si>
  <si>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</si>
  <si>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</si>
  <si>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</si>
  <si>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</si>
  <si>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</si>
  <si>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</si>
  <si>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</si>
  <si>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</si>
  <si>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</si>
  <si>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</si>
  <si>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</si>
  <si>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</si>
  <si>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</si>
  <si>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</si>
  <si>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</si>
  <si>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</si>
  <si>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</si>
  <si>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</si>
  <si>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</si>
  <si>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</si>
  <si>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</si>
  <si>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</si>
  <si>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</si>
  <si>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</si>
  <si>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</si>
  <si>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</si>
  <si>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</si>
  <si>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</si>
  <si>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</si>
  <si>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</si>
  <si>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</si>
  <si>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</si>
  <si>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</si>
  <si>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</si>
  <si>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</si>
  <si>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</si>
  <si>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</si>
  <si>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</si>
  <si>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</si>
  <si>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</si>
  <si>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</si>
  <si>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</si>
  <si>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</si>
  <si>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</si>
  <si>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</si>
  <si>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</si>
  <si>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</si>
  <si>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</si>
  <si>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</si>
  <si>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</si>
  <si>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</si>
  <si>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</si>
  <si>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</si>
  <si>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</si>
  <si>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</si>
  <si>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</si>
  <si>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</si>
  <si>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</si>
  <si>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</si>
  <si>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</si>
  <si>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</si>
  <si>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</si>
  <si>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</si>
  <si>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</si>
  <si>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</si>
  <si>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</si>
  <si>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</si>
  <si>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</si>
  <si>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</si>
  <si>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</si>
  <si>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</si>
  <si>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</si>
  <si>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</si>
  <si>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</si>
  <si>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</si>
  <si>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</si>
  <si>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</si>
  <si>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</si>
  <si>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</si>
  <si>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</si>
  <si>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</si>
  <si>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</si>
  <si>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</si>
  <si>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</si>
  <si>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</si>
  <si>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</si>
  <si>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</si>
  <si>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</si>
  <si>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</si>
  <si>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</si>
  <si>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</si>
  <si>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</si>
  <si>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</si>
  <si>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</si>
  <si>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</si>
  <si>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</si>
  <si>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</si>
  <si>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</si>
  <si>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</si>
  <si>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</si>
  <si>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</si>
  <si>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</si>
  <si>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</si>
  <si>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</si>
  <si>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</si>
  <si>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</si>
  <si>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</si>
  <si>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</si>
  <si>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</si>
  <si>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</si>
  <si>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</si>
  <si>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</si>
  <si>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</si>
  <si>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</si>
  <si>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</si>
  <si>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</si>
  <si>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</si>
  <si>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</si>
  <si>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</si>
  <si>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</si>
  <si>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</si>
  <si>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</si>
  <si>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</si>
  <si>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</si>
  <si>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</si>
  <si>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</si>
  <si>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</si>
  <si>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</si>
  <si>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</si>
  <si>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</si>
  <si>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</si>
  <si>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</si>
  <si>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</si>
  <si>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</si>
  <si>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</si>
  <si>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</si>
  <si>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</si>
  <si>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</si>
  <si>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</si>
  <si>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</si>
  <si>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</si>
  <si>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</si>
  <si>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</si>
  <si>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</si>
  <si>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</si>
  <si>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</si>
  <si>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</si>
  <si>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</si>
  <si>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</si>
  <si>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</si>
  <si>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</si>
  <si>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</si>
  <si>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</si>
  <si>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</si>
  <si>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</si>
  <si>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</si>
  <si>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</si>
  <si>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</si>
  <si>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</si>
  <si>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</si>
  <si>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</si>
  <si>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</si>
  <si>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</si>
  <si>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</si>
  <si>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</si>
  <si>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</si>
  <si>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</si>
  <si>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</si>
  <si>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</si>
  <si>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</si>
  <si>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</si>
  <si>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</si>
  <si>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</si>
  <si>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</si>
  <si>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</si>
  <si>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</si>
  <si>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</si>
  <si>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</si>
  <si>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</si>
  <si>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</si>
  <si>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</si>
  <si>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</si>
  <si>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</si>
  <si>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</si>
  <si>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</si>
  <si>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</si>
  <si>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</si>
  <si>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</si>
  <si>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</si>
  <si>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</si>
  <si>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</si>
  <si>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</si>
  <si>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</si>
  <si>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</si>
  <si>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</si>
  <si>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</si>
  <si>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</si>
  <si>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</si>
  <si>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</si>
  <si>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</si>
  <si>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</si>
  <si>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</si>
  <si>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</si>
  <si>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</si>
  <si>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</si>
  <si>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</si>
  <si>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</si>
  <si>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</si>
  <si>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</si>
  <si>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</si>
  <si>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</si>
  <si>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</si>
  <si>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</si>
  <si>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</si>
  <si>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</si>
  <si>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</si>
  <si>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</si>
  <si>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</si>
  <si>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</si>
  <si>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</si>
  <si>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</si>
  <si>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</si>
  <si>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</si>
  <si>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</si>
  <si>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</si>
  <si>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</si>
  <si>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</si>
  <si>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</si>
  <si>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</si>
  <si>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</si>
  <si>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</si>
  <si>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</si>
  <si>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</si>
  <si>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</si>
  <si>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</si>
  <si>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</si>
  <si>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</si>
  <si>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</si>
  <si>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</si>
  <si>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</si>
  <si>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</si>
  <si>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</si>
  <si>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</si>
  <si>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</si>
  <si>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</si>
  <si>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</si>
  <si>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</si>
  <si>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</si>
  <si>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</si>
  <si>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</si>
  <si>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</si>
  <si>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</si>
  <si>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</si>
  <si>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</si>
  <si>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</si>
  <si>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</si>
  <si>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</si>
  <si>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</si>
  <si>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</si>
  <si>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</si>
  <si>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</si>
  <si>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</si>
  <si>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</si>
  <si>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</si>
  <si>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</si>
  <si>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</si>
  <si>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</si>
  <si>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</si>
  <si>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</si>
  <si>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</si>
  <si>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</si>
  <si>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</si>
  <si>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</si>
  <si>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</si>
  <si>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</si>
  <si>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</si>
  <si>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</si>
  <si>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</si>
  <si>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</si>
  <si>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</si>
  <si>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</si>
  <si>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</si>
  <si>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</si>
  <si>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</si>
  <si>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</si>
  <si>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</si>
  <si>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</si>
  <si>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</si>
  <si>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</si>
  <si>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</si>
  <si>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</si>
  <si>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</si>
  <si>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</si>
  <si>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</si>
  <si>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</si>
  <si>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</si>
  <si>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</si>
  <si>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</si>
  <si>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</si>
  <si>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</si>
  <si>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</si>
  <si>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</si>
  <si>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</si>
  <si>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</si>
  <si>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</si>
  <si>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</si>
  <si>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</si>
  <si>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</si>
  <si>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</si>
  <si>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</si>
  <si>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</si>
  <si>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</si>
  <si>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</si>
  <si>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</si>
  <si>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</si>
  <si>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</si>
  <si>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</si>
  <si>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</si>
  <si>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</si>
  <si>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</si>
  <si>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</si>
  <si>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</si>
  <si>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</si>
  <si>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</si>
  <si>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</si>
  <si>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</si>
  <si>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</si>
  <si>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</si>
  <si>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</si>
  <si>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</si>
  <si>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</si>
  <si>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</si>
  <si>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</si>
  <si>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</si>
  <si>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</si>
  <si>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</si>
  <si>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</si>
  <si>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</si>
  <si>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</si>
  <si>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</si>
  <si>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</si>
  <si>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</si>
  <si>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</si>
  <si>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</si>
  <si>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</si>
  <si>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</si>
  <si>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</si>
  <si>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</si>
  <si>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</si>
  <si>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</si>
  <si>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</si>
  <si>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</si>
  <si>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</si>
  <si>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</si>
  <si>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</si>
  <si>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</si>
  <si>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</si>
  <si>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</si>
  <si>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</si>
  <si>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</si>
  <si>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</si>
  <si>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</si>
  <si>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</si>
  <si>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</si>
  <si>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</si>
  <si>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</si>
  <si>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</si>
  <si>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</si>
  <si>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</si>
  <si>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</si>
  <si>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</si>
  <si>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</si>
  <si>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</si>
  <si>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</si>
  <si>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</si>
  <si>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</si>
  <si>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</si>
  <si>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</si>
  <si>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</si>
  <si>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</si>
  <si>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</si>
  <si>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</si>
  <si>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</si>
  <si>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</si>
  <si>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</si>
  <si>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</si>
  <si>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</si>
  <si>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</si>
  <si>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</si>
  <si>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</si>
  <si>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</si>
  <si>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</si>
  <si>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</si>
  <si>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</si>
  <si>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</si>
  <si>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</si>
  <si>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</si>
  <si>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</si>
  <si>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</si>
  <si>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</si>
  <si>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</si>
  <si>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</si>
  <si>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</si>
  <si>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</si>
  <si>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</si>
  <si>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</si>
  <si>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</si>
  <si>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</si>
  <si>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</si>
  <si>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</si>
  <si>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</si>
  <si>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</si>
  <si>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</si>
  <si>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</si>
  <si>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</si>
  <si>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</si>
  <si>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</si>
  <si>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</si>
  <si>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</si>
  <si>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</si>
  <si>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</si>
  <si>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</si>
  <si>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</si>
  <si>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</si>
  <si>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</si>
  <si>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</si>
  <si>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</si>
  <si>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</si>
  <si>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</si>
  <si>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</si>
  <si>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</si>
  <si>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</si>
  <si>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</si>
  <si>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</si>
  <si>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</si>
  <si>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</si>
  <si>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</si>
  <si>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</si>
  <si>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</si>
  <si>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</si>
  <si>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</si>
  <si>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</si>
  <si>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</si>
  <si>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</si>
  <si>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</si>
  <si>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</si>
  <si>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</si>
  <si>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</si>
  <si>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</si>
  <si>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</si>
  <si>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</si>
  <si>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</si>
  <si>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</si>
  <si>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</si>
  <si>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</si>
  <si>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</si>
  <si>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</si>
  <si>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</si>
  <si>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</si>
  <si>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</si>
  <si>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</si>
  <si>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</si>
  <si>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</si>
  <si>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</si>
  <si>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</si>
  <si>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</si>
  <si>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</si>
  <si>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</si>
  <si>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</si>
  <si>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</si>
  <si>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</si>
  <si>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</si>
  <si>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</si>
  <si>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</si>
  <si>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</si>
  <si>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</si>
  <si>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</si>
  <si>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</si>
  <si>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</si>
  <si>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</si>
  <si>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</si>
  <si>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</si>
  <si>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</si>
  <si>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</si>
  <si>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</si>
  <si>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</si>
  <si>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</si>
  <si>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</si>
  <si>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</si>
  <si>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</si>
  <si>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</si>
  <si>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</si>
  <si>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</si>
  <si>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</si>
  <si>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</si>
  <si>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</si>
  <si>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</si>
  <si>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</si>
  <si>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</si>
  <si>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</si>
  <si>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</si>
  <si>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</si>
  <si>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</si>
  <si>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</si>
  <si>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</si>
  <si>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</si>
  <si>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</si>
  <si>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</si>
  <si>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</si>
  <si>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</si>
  <si>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</si>
  <si>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</si>
  <si>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</si>
  <si>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</si>
  <si>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</si>
  <si>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</si>
  <si>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</si>
  <si>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</si>
  <si>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</si>
  <si>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</si>
  <si>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</si>
  <si>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</si>
  <si>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</si>
  <si>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</si>
  <si>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</si>
  <si>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</si>
  <si>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</si>
  <si>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</si>
  <si>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</si>
  <si>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</si>
  <si>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</si>
  <si>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</si>
  <si>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</si>
  <si>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</si>
  <si>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</si>
  <si>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</si>
  <si>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</si>
  <si>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</si>
  <si>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</si>
  <si>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</si>
  <si>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</si>
  <si>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</si>
  <si>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</si>
  <si>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</si>
  <si>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</si>
  <si>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</si>
  <si>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</si>
  <si>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</si>
  <si>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</si>
  <si>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</si>
  <si>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</si>
  <si>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</si>
  <si>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</si>
  <si>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</si>
  <si>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</si>
  <si>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</si>
  <si>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</si>
  <si>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</si>
  <si>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</si>
  <si>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</si>
  <si>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</si>
  <si>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</si>
  <si>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</si>
  <si>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</si>
  <si>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</si>
  <si>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</si>
  <si>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</si>
  <si>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</si>
  <si>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</si>
  <si>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</si>
  <si>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</si>
  <si>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</si>
  <si>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</si>
  <si>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</si>
  <si>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</si>
  <si>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</si>
  <si>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</si>
  <si>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</si>
  <si>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</si>
  <si>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</si>
  <si>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</si>
  <si>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</si>
  <si>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</si>
  <si>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</si>
  <si>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</si>
  <si>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</si>
  <si>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</si>
  <si>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</si>
  <si>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</si>
  <si>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</si>
  <si>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</si>
  <si>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</si>
  <si>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</si>
  <si>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</si>
  <si>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</si>
  <si>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</si>
  <si>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</si>
  <si>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</si>
  <si>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</si>
  <si>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</si>
  <si>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</si>
  <si>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</si>
  <si>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</si>
  <si>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</si>
  <si>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</si>
  <si>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</si>
  <si>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</si>
  <si>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</si>
  <si>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</si>
  <si>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</si>
  <si>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</si>
  <si>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</si>
  <si>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</si>
  <si>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</si>
  <si>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</si>
  <si>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</si>
  <si>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</si>
  <si>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</si>
  <si>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</si>
  <si>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</si>
  <si>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</si>
  <si>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</si>
  <si>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</si>
  <si>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</si>
  <si>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</si>
  <si>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</si>
  <si>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</si>
  <si>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</si>
  <si>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</si>
  <si>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</si>
  <si>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</si>
  <si>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</si>
  <si>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</si>
  <si>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</si>
  <si>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</si>
  <si>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</si>
  <si>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</si>
  <si>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</si>
  <si>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</si>
  <si>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</si>
  <si>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</si>
  <si>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</si>
  <si>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</si>
  <si>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</si>
  <si>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</si>
  <si>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</si>
  <si>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</si>
  <si>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</si>
  <si>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</si>
  <si>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</si>
  <si>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</si>
  <si>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</si>
  <si>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</si>
  <si>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</si>
  <si>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</si>
  <si>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</si>
  <si>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</si>
  <si>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</si>
  <si>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</si>
  <si>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</si>
  <si>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</si>
  <si>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</si>
  <si>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</si>
  <si>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</si>
  <si>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</si>
  <si>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</si>
  <si>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</si>
  <si>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</si>
  <si>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</si>
  <si>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</si>
  <si>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</si>
  <si>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</si>
  <si>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</si>
  <si>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</si>
  <si>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</si>
  <si>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</si>
  <si>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</si>
  <si>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</si>
  <si>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</si>
  <si>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</si>
  <si>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</si>
  <si>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</si>
  <si>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</si>
  <si>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</si>
  <si>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</si>
  <si>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</si>
  <si>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</si>
  <si>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</si>
  <si>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</si>
  <si>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</si>
  <si>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</si>
  <si>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</si>
  <si>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</si>
  <si>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</si>
  <si>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</si>
  <si>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</si>
  <si>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</si>
  <si>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</si>
  <si>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</si>
  <si>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</si>
  <si>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</si>
  <si>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</si>
  <si>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</si>
  <si>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</si>
  <si>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</si>
  <si>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</si>
  <si>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</si>
  <si>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</si>
  <si>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</si>
  <si>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</si>
  <si>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</si>
  <si>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</si>
  <si>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</si>
  <si>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</si>
  <si>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</si>
  <si>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</si>
  <si>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</si>
  <si>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</si>
  <si>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</si>
  <si>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</si>
  <si>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</si>
  <si>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</si>
  <si>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</si>
  <si>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</si>
  <si>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</si>
  <si>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</si>
  <si>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</si>
  <si>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</si>
  <si>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</si>
  <si>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</si>
  <si>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</si>
  <si>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</si>
  <si>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</si>
  <si>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</si>
  <si>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</si>
  <si>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</si>
  <si>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</si>
  <si>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</si>
  <si>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</si>
  <si>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</si>
  <si>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</si>
  <si>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</si>
  <si>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</si>
  <si>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</si>
  <si>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</si>
  <si>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</si>
  <si>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</si>
  <si>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</si>
  <si>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</si>
  <si>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</si>
  <si>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</si>
  <si>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</si>
  <si>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</si>
  <si>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</si>
  <si>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</si>
  <si>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</si>
  <si>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</si>
  <si>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</si>
  <si>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</si>
  <si>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</si>
  <si>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</si>
  <si>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</si>
  <si>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</si>
  <si>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</si>
  <si>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</si>
  <si>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</si>
  <si>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</si>
  <si>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</si>
  <si>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</si>
  <si>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</si>
  <si>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</si>
  <si>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</si>
  <si>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</si>
  <si>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</si>
  <si>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</si>
  <si>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</si>
  <si>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</si>
  <si>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</si>
  <si>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</si>
  <si>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</si>
  <si>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</si>
  <si>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</si>
  <si>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</si>
  <si>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</si>
  <si>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</si>
  <si>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</si>
  <si>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</si>
  <si>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</si>
  <si>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</si>
  <si>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</si>
  <si>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</si>
  <si>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</si>
  <si>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</si>
  <si>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</si>
  <si>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</si>
  <si>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</si>
  <si>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</si>
  <si>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</si>
  <si>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</si>
  <si>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</si>
  <si>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</si>
  <si>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</si>
  <si>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</si>
  <si>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</si>
  <si>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</si>
  <si>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</si>
  <si>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</si>
  <si>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</si>
  <si>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</si>
  <si>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</si>
  <si>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</si>
  <si>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</si>
  <si>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</si>
  <si>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</si>
  <si>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</si>
  <si>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</si>
  <si>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</si>
  <si>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</si>
  <si>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</si>
  <si>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</si>
  <si>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</si>
  <si>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</si>
  <si>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</si>
  <si>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</si>
  <si>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</si>
  <si>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</si>
  <si>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</si>
  <si>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</si>
  <si>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</si>
  <si>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</si>
  <si>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</si>
  <si>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</si>
  <si>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</si>
  <si>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</si>
  <si>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</si>
  <si>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</si>
  <si>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</si>
  <si>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</si>
  <si>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</si>
  <si>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</si>
  <si>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</si>
  <si>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</si>
  <si>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</si>
  <si>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</si>
  <si>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</si>
  <si>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</si>
  <si>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</si>
  <si>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</si>
  <si>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</si>
  <si>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</si>
  <si>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</si>
  <si>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</si>
  <si>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</si>
  <si>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</si>
  <si>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</si>
  <si>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</si>
  <si>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</si>
  <si>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</si>
  <si>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</si>
  <si>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</si>
  <si>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</si>
  <si>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</si>
  <si>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</si>
  <si>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</si>
  <si>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</si>
  <si>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</si>
  <si>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</si>
  <si>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</si>
  <si>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</si>
  <si>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</si>
  <si>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</si>
  <si>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</si>
  <si>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</si>
  <si>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</si>
  <si>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</si>
  <si>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</si>
  <si>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</si>
  <si>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</si>
  <si>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</si>
  <si>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</si>
  <si>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</si>
  <si>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</si>
  <si>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</si>
  <si>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</si>
  <si>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</si>
  <si>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</si>
  <si>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</si>
  <si>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</si>
  <si>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</si>
  <si>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</si>
  <si>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</si>
  <si>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</si>
  <si>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</si>
  <si>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</si>
  <si>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</si>
  <si>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</si>
  <si>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</si>
  <si>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</si>
  <si>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</si>
  <si>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</si>
  <si>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</si>
  <si>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</si>
  <si>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</si>
  <si>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</si>
  <si>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</si>
  <si>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</si>
  <si>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</si>
  <si>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</si>
  <si>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</si>
  <si>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</si>
  <si>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</si>
  <si>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</si>
  <si>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</si>
  <si>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</si>
  <si>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</si>
  <si>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</si>
  <si>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</si>
  <si>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</si>
  <si>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</si>
  <si>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</si>
  <si>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</si>
  <si>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</si>
  <si>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</si>
  <si>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</si>
  <si>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</si>
  <si>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</si>
  <si>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</si>
  <si>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</si>
  <si>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</si>
  <si>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</si>
  <si>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</si>
  <si>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</si>
  <si>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</si>
  <si>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</si>
  <si>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</si>
  <si>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</si>
  <si>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</si>
  <si>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</si>
  <si>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</si>
  <si>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</si>
  <si>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</si>
  <si>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</si>
  <si>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</si>
  <si>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</si>
  <si>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</si>
  <si>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</si>
  <si>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</si>
  <si>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</si>
  <si>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</si>
  <si>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</si>
  <si>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</si>
  <si>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</si>
  <si>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</si>
  <si>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</si>
  <si>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</si>
  <si>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</si>
  <si>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</si>
  <si>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</si>
  <si>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</si>
  <si>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</si>
  <si>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</si>
  <si>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</si>
  <si>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</si>
  <si>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</si>
  <si>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</si>
  <si>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</si>
  <si>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</si>
  <si>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</si>
  <si>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</si>
  <si>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</si>
  <si>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</si>
  <si>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</si>
  <si>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</si>
  <si>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</si>
  <si>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</si>
  <si>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</si>
  <si>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</si>
  <si>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</si>
  <si>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</si>
  <si>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</si>
  <si>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</si>
  <si>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</si>
  <si>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</si>
  <si>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</si>
  <si>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</si>
  <si>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</si>
  <si>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</si>
  <si>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</si>
  <si>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</si>
  <si>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</si>
  <si>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</si>
  <si>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</si>
  <si>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</si>
  <si>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</si>
  <si>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</si>
  <si>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</si>
  <si>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</si>
  <si>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</si>
  <si>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</si>
  <si>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</si>
  <si>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</si>
  <si>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</si>
  <si>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</si>
  <si>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</si>
  <si>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</si>
  <si>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</si>
  <si>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</si>
  <si>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</si>
  <si>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</si>
  <si>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</si>
  <si>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</si>
  <si>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</si>
  <si>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</si>
  <si>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</si>
  <si>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</si>
  <si>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</si>
  <si>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</si>
  <si>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</si>
  <si>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</si>
  <si>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</si>
  <si>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</si>
  <si>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</si>
  <si>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</si>
  <si>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</si>
  <si>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</si>
  <si>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</si>
  <si>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</si>
  <si>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</si>
  <si>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</si>
  <si>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</si>
  <si>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</si>
  <si>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</si>
  <si>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</si>
  <si>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</si>
  <si>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</si>
  <si>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</si>
  <si>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</si>
  <si>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</si>
  <si>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</si>
  <si>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</si>
  <si>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</si>
  <si>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</si>
  <si>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</si>
  <si>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</si>
  <si>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</si>
  <si>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</si>
  <si>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</si>
  <si>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</si>
  <si>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</si>
  <si>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</si>
  <si>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</si>
  <si>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</si>
  <si>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</si>
  <si>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</si>
  <si>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</si>
  <si>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</si>
  <si>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</si>
  <si>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</si>
  <si>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</si>
  <si>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</si>
  <si>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</si>
  <si>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</si>
  <si>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</si>
  <si>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</si>
  <si>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</si>
  <si>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</si>
  <si>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</si>
  <si>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</si>
  <si>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</si>
  <si>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</si>
  <si>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</si>
  <si>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</si>
  <si>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</si>
  <si>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</si>
  <si>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</si>
  <si>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</si>
  <si>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</si>
  <si>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</si>
  <si>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</si>
  <si>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</si>
  <si>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</si>
  <si>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</si>
  <si>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</si>
  <si>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</si>
  <si>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</si>
  <si>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</si>
  <si>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</si>
  <si>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</si>
  <si>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</si>
  <si>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</si>
  <si>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</si>
  <si>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</si>
  <si>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</si>
  <si>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</si>
  <si>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</si>
  <si>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</si>
  <si>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</si>
  <si>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</si>
  <si>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</si>
  <si>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</si>
  <si>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</si>
  <si>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</si>
  <si>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</si>
  <si>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</si>
  <si>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</si>
  <si>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</si>
  <si>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</si>
  <si>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</si>
  <si>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</si>
  <si>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</si>
  <si>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</si>
  <si>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</si>
  <si>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</si>
  <si>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</si>
  <si>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</si>
  <si>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</si>
  <si>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</si>
  <si>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</si>
  <si>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</si>
  <si>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</si>
  <si>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</si>
  <si>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</si>
  <si>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</si>
  <si>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</si>
  <si>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</si>
  <si>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</si>
  <si>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</si>
  <si>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</si>
  <si>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</si>
  <si>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</si>
  <si>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</si>
  <si>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</si>
  <si>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</si>
  <si>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</si>
  <si>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</si>
  <si>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</si>
  <si>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</si>
  <si>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</si>
  <si>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</si>
  <si>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</si>
  <si>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</si>
  <si>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</si>
  <si>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</si>
  <si>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</si>
  <si>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</si>
  <si>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</si>
  <si>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</si>
  <si>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</si>
  <si>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</si>
  <si>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</si>
  <si>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</si>
  <si>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</si>
  <si>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</si>
  <si>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</si>
  <si>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</si>
  <si>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</si>
  <si>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</si>
  <si>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</si>
  <si>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</si>
  <si>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</si>
  <si>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</si>
  <si>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</si>
  <si>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</si>
  <si>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</si>
  <si>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</si>
  <si>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</si>
  <si>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</si>
  <si>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</si>
  <si>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</si>
  <si>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</si>
  <si>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</si>
  <si>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</si>
  <si>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</si>
  <si>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</si>
  <si>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</si>
  <si>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</si>
  <si>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</si>
  <si>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</si>
  <si>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</si>
  <si>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</si>
  <si>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</si>
  <si>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</si>
  <si>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</si>
  <si>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</si>
  <si>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</si>
  <si>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</si>
  <si>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</si>
  <si>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</si>
  <si>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</si>
  <si>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</si>
  <si>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</si>
  <si>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</si>
  <si>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</si>
  <si>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</si>
  <si>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</si>
  <si>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</si>
  <si>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</si>
  <si>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</si>
  <si>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</si>
  <si>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</si>
  <si>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</si>
  <si>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</si>
  <si>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</si>
  <si>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</si>
  <si>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</si>
  <si>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</si>
  <si>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</si>
  <si>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</si>
  <si>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</si>
  <si>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</si>
  <si>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</si>
  <si>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</si>
  <si>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</si>
  <si>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</si>
  <si>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</si>
  <si>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</si>
  <si>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</si>
  <si>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</si>
  <si>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</si>
  <si>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</si>
  <si>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</si>
  <si>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</si>
  <si>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</si>
  <si>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</si>
  <si>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</si>
  <si>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</si>
  <si>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</si>
  <si>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</si>
  <si>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</si>
  <si>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</si>
  <si>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</si>
  <si>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</si>
  <si>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</si>
  <si>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</si>
  <si>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</si>
  <si>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</si>
  <si>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</si>
  <si>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</si>
  <si>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</si>
  <si>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</si>
  <si>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</si>
  <si>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</si>
  <si>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</si>
  <si>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</si>
  <si>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</si>
  <si>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</si>
  <si>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</si>
  <si>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</si>
  <si>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</si>
  <si>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</si>
  <si>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</si>
  <si>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</si>
  <si>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</si>
  <si>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</si>
  <si>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</si>
  <si>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</si>
  <si>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</si>
  <si>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</si>
  <si>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</si>
  <si>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</si>
  <si>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</si>
  <si>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</si>
  <si>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</si>
  <si>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</si>
  <si>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</si>
  <si>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</si>
  <si>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</si>
  <si>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</si>
  <si>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</si>
  <si>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</si>
  <si>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</si>
  <si>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</si>
  <si>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</si>
  <si>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</si>
  <si>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</si>
  <si>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</si>
  <si>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</si>
  <si>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</si>
  <si>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</si>
  <si>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</si>
  <si>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</si>
  <si>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</si>
  <si>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</si>
  <si>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</si>
  <si>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</si>
  <si>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</si>
  <si>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</si>
  <si>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</si>
  <si>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</si>
  <si>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</si>
  <si>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</si>
  <si>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</si>
  <si>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</si>
  <si>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</si>
  <si>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</si>
  <si>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</si>
  <si>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</si>
  <si>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</si>
  <si>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</si>
  <si>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</si>
  <si>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</si>
  <si>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</si>
  <si>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</si>
  <si>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</si>
  <si>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</si>
  <si>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</si>
  <si>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</si>
  <si>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</si>
  <si>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</si>
  <si>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</si>
  <si>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</si>
  <si>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</si>
  <si>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</si>
  <si>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</si>
  <si>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</si>
  <si>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</si>
  <si>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</si>
  <si>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</si>
  <si>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</si>
  <si>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</si>
  <si>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</si>
  <si>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</si>
  <si>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</si>
  <si>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</si>
  <si>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</si>
  <si>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</si>
  <si>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</si>
  <si>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</si>
  <si>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</si>
  <si>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</si>
  <si>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</si>
  <si>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</si>
  <si>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</si>
  <si>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</si>
  <si>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</si>
  <si>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</si>
  <si>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</si>
  <si>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</si>
  <si>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</si>
  <si>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</si>
  <si>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</si>
  <si>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</si>
  <si>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</si>
  <si>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</si>
  <si>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</si>
  <si>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</si>
  <si>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</si>
  <si>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</si>
  <si>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</si>
  <si>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</si>
  <si>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</si>
  <si>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</si>
  <si>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</si>
  <si>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</si>
  <si>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</si>
  <si>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</si>
  <si>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</si>
  <si>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</si>
  <si>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</si>
  <si>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</si>
  <si>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</si>
  <si>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</si>
  <si>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</si>
  <si>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</si>
  <si>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</si>
  <si>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</si>
  <si>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</si>
  <si>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</si>
  <si>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</si>
  <si>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</si>
  <si>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</si>
  <si>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</si>
  <si>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</si>
  <si>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</si>
  <si>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</si>
  <si>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</si>
  <si>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</si>
  <si>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</si>
  <si>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</si>
  <si>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</si>
  <si>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</si>
  <si>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</si>
  <si>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</si>
  <si>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</si>
  <si>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</si>
  <si>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</si>
  <si>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</si>
  <si>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</si>
  <si>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</si>
  <si>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</si>
  <si>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</si>
  <si>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</si>
  <si>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</si>
  <si>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</si>
  <si>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</si>
  <si>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</si>
  <si>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</si>
  <si>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</si>
  <si>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</si>
  <si>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</si>
  <si>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</si>
  <si>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</si>
  <si>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</si>
  <si>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</si>
  <si>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</si>
  <si>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</si>
  <si>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</si>
  <si>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</si>
  <si>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</si>
  <si>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</si>
  <si>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</si>
  <si>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</si>
  <si>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</si>
  <si>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</si>
  <si>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</si>
  <si>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</si>
  <si>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</si>
  <si>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</si>
  <si>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</si>
  <si>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</si>
  <si>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</si>
  <si>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</si>
  <si>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</si>
  <si>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</si>
  <si>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</si>
  <si>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</si>
  <si>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</si>
  <si>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</si>
  <si>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</si>
  <si>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</si>
  <si>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</si>
  <si>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</si>
  <si>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</si>
  <si>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</si>
  <si>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</si>
  <si>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</si>
  <si>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</si>
  <si>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</si>
  <si>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</si>
  <si>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</si>
  <si>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</si>
  <si>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</si>
  <si>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</si>
  <si>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</si>
  <si>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</si>
  <si>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</si>
  <si>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</si>
  <si>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</si>
  <si>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</si>
  <si>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</si>
  <si>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</si>
  <si>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</si>
  <si>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</si>
  <si>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</si>
  <si>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</si>
  <si>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</si>
  <si>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</si>
  <si>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</si>
  <si>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</si>
  <si>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</si>
  <si>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</si>
  <si>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</si>
  <si>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</si>
  <si>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</si>
  <si>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</si>
  <si>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</si>
  <si>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</si>
  <si>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</si>
  <si>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</si>
  <si>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</si>
  <si>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</si>
  <si>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</si>
  <si>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</si>
  <si>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</si>
  <si>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</si>
  <si>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</si>
  <si>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</si>
  <si>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</si>
  <si>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</si>
  <si>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</si>
  <si>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</si>
  <si>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</si>
  <si>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</si>
  <si>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</si>
  <si>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</si>
  <si>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</si>
  <si>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</si>
  <si>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</si>
  <si>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</si>
  <si>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</si>
  <si>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</si>
  <si>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</si>
  <si>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</si>
  <si>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</si>
  <si>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</si>
  <si>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</si>
  <si>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</si>
  <si>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</si>
  <si>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</si>
  <si>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</si>
  <si>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</si>
  <si>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</si>
  <si>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</si>
  <si>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</si>
  <si>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</si>
  <si>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</si>
  <si>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</si>
  <si>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</si>
  <si>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</si>
  <si>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</si>
  <si>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</si>
  <si>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</si>
  <si>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</si>
  <si>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</si>
  <si>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</si>
  <si>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</si>
  <si>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</si>
  <si>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</si>
  <si>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</si>
  <si>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</si>
  <si>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</si>
  <si>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</si>
  <si>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</si>
  <si>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</si>
  <si>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</si>
  <si>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</si>
  <si>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</si>
  <si>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</si>
  <si>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</si>
  <si>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</si>
  <si>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</si>
  <si>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</si>
  <si>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</si>
  <si>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</si>
  <si>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</si>
  <si>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</si>
  <si>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</si>
  <si>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</si>
  <si>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</si>
  <si>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</si>
  <si>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</si>
  <si>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</si>
  <si>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</si>
  <si>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</si>
  <si>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</si>
  <si>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</si>
  <si>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</si>
  <si>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</si>
  <si>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</si>
  <si>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</si>
  <si>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</si>
  <si>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</si>
  <si>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</si>
  <si>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</si>
  <si>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</si>
  <si>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</si>
  <si>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</si>
  <si>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</si>
  <si>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</si>
  <si>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</si>
  <si>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</si>
  <si>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</si>
  <si>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</si>
  <si>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</si>
  <si>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</si>
  <si>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</si>
  <si>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</si>
  <si>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</si>
  <si>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</si>
  <si>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</si>
  <si>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</si>
  <si>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</si>
  <si>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</si>
  <si>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</si>
  <si>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</si>
  <si>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</si>
  <si>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</si>
  <si>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</si>
  <si>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</si>
  <si>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</si>
  <si>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</si>
  <si>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</si>
  <si>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</si>
  <si>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</si>
  <si>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</si>
  <si>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</si>
  <si>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</si>
  <si>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</si>
  <si>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</si>
  <si>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</si>
  <si>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</si>
  <si>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</si>
  <si>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</si>
  <si>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</si>
  <si>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</si>
  <si>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</si>
  <si>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</si>
  <si>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</si>
  <si>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</si>
  <si>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</si>
  <si>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</si>
  <si>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</si>
  <si>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</si>
  <si>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</si>
  <si>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</si>
  <si>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</si>
  <si>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</si>
  <si>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</si>
  <si>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</si>
  <si>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</si>
  <si>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</si>
  <si>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</si>
  <si>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</si>
  <si>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</si>
  <si>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</si>
  <si>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</si>
  <si>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</si>
  <si>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</si>
  <si>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</si>
  <si>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</si>
  <si>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</si>
  <si>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</si>
  <si>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</si>
  <si>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</si>
  <si>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</si>
  <si>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</si>
  <si>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</si>
  <si>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</si>
  <si>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</si>
  <si>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</si>
  <si>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</si>
  <si>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</si>
  <si>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</si>
  <si>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</si>
  <si>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</si>
  <si>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</si>
  <si>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</si>
  <si>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</si>
  <si>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</si>
  <si>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</si>
  <si>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</si>
  <si>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</si>
  <si>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</si>
  <si>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</si>
  <si>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</si>
  <si>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</si>
  <si>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</si>
  <si>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</si>
  <si>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</si>
  <si>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</si>
  <si>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</si>
  <si>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</si>
  <si>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</si>
  <si>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</si>
  <si>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</si>
  <si>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</si>
  <si>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</si>
  <si>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</si>
  <si>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</si>
  <si>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</si>
  <si>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</si>
  <si>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</si>
  <si>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</si>
  <si>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</si>
  <si>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</si>
  <si>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</si>
  <si>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</si>
  <si>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</si>
  <si>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</si>
  <si>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</si>
  <si>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</si>
  <si>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</si>
  <si>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</si>
  <si>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</si>
  <si>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</si>
  <si>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</si>
  <si>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</si>
  <si>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</si>
  <si>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</si>
  <si>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</si>
  <si>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</si>
  <si>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</si>
  <si>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</si>
  <si>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</si>
  <si>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</si>
  <si>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</si>
  <si>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</si>
  <si>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</si>
  <si>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</si>
  <si>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</si>
  <si>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</si>
  <si>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</si>
  <si>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</si>
  <si>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</si>
  <si>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</si>
  <si>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</si>
  <si>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</si>
  <si>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</si>
  <si>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</si>
  <si>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</si>
  <si>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</si>
  <si>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</si>
  <si>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</si>
  <si>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</si>
  <si>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</si>
  <si>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</si>
  <si>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</si>
  <si>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</si>
  <si>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</si>
  <si>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</si>
  <si>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</si>
  <si>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</si>
  <si>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</si>
  <si>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</si>
  <si>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</si>
  <si>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</si>
  <si>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</si>
  <si>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</si>
  <si>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</si>
  <si>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</si>
  <si>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</si>
  <si>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</si>
  <si>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</si>
  <si>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</si>
  <si>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</si>
  <si>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</si>
  <si>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</si>
  <si>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</si>
  <si>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</si>
  <si>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</si>
  <si>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</si>
  <si>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</si>
  <si>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</si>
  <si>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</si>
  <si>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</si>
  <si>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</si>
  <si>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</si>
  <si>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</si>
  <si>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</si>
  <si>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</si>
  <si>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</si>
  <si>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</si>
  <si>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</si>
  <si>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</si>
  <si>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</si>
  <si>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</si>
  <si>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</si>
  <si>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</si>
  <si>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</si>
  <si>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</si>
  <si>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</si>
  <si>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</si>
  <si>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</si>
  <si>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</si>
  <si>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</si>
  <si>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</si>
  <si>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</si>
  <si>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</si>
  <si>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</si>
  <si>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</si>
  <si>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</si>
  <si>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</si>
  <si>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</si>
  <si>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</si>
  <si>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</si>
  <si>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</si>
  <si>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</si>
  <si>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</si>
  <si>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</si>
  <si>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</si>
  <si>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</si>
  <si>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</si>
  <si>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</si>
  <si>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</si>
  <si>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</si>
  <si>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</si>
  <si>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</si>
  <si>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</si>
  <si>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</si>
  <si>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</si>
  <si>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</si>
  <si>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</si>
  <si>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</si>
  <si>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</si>
  <si>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</si>
  <si>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</si>
  <si>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</si>
  <si>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</si>
  <si>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</si>
  <si>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</si>
  <si>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</si>
  <si>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</si>
  <si>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</si>
  <si>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</si>
  <si>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</si>
  <si>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</si>
  <si>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</si>
  <si>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</si>
  <si>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</si>
  <si>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</si>
  <si>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</si>
  <si>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</si>
  <si>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</si>
  <si>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</si>
  <si>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</si>
  <si>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</si>
  <si>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</si>
  <si>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</si>
  <si>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</si>
  <si>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</si>
  <si>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</si>
  <si>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</si>
  <si>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</si>
  <si>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</si>
  <si>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</si>
  <si>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</si>
  <si>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</si>
  <si>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</si>
  <si>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</si>
  <si>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</si>
  <si>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</si>
  <si>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</si>
  <si>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</si>
  <si>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</si>
  <si>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</si>
  <si>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</si>
  <si>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</si>
  <si>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</si>
  <si>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</si>
  <si>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</si>
  <si>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</si>
  <si>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</si>
  <si>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</si>
  <si>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</si>
  <si>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</si>
  <si>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</si>
  <si>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</si>
  <si>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</si>
  <si>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</si>
  <si>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</si>
  <si>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</si>
  <si>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</si>
  <si>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</si>
  <si>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</si>
  <si>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</si>
  <si>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</si>
  <si>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</si>
  <si>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</si>
  <si>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</si>
  <si>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</si>
  <si>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</si>
  <si>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</si>
  <si>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</si>
  <si>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</si>
  <si>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</si>
  <si>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</si>
  <si>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</si>
  <si>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</si>
  <si>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</si>
  <si>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</si>
  <si>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</si>
  <si>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</si>
  <si>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</si>
  <si>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</si>
  <si>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</si>
  <si>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</si>
  <si>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</si>
  <si>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</si>
  <si>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</si>
  <si>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</si>
  <si>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</si>
  <si>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</si>
  <si>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</si>
  <si>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</si>
  <si>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</si>
  <si>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</si>
  <si>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</si>
  <si>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</si>
  <si>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</si>
  <si>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</si>
  <si>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</si>
  <si>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</si>
  <si>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</si>
  <si>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</si>
  <si>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</si>
  <si>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</si>
  <si>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</si>
  <si>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</si>
  <si>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</si>
  <si>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</si>
  <si>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</si>
  <si>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</si>
  <si>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</si>
  <si>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</si>
  <si>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</si>
  <si>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</si>
  <si>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</si>
  <si>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</si>
  <si>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</si>
  <si>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</si>
  <si>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</si>
  <si>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</si>
  <si>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</si>
  <si>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</si>
  <si>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</si>
  <si>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</si>
  <si>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</si>
  <si>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</si>
  <si>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</si>
  <si>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</si>
  <si>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</si>
  <si>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</si>
  <si>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</si>
  <si>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</si>
  <si>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</si>
  <si>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</si>
  <si>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</si>
  <si>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</si>
  <si>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</si>
  <si>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</si>
  <si>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</si>
  <si>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</si>
  <si>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</si>
  <si>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</si>
  <si>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</si>
  <si>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</si>
  <si>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</si>
  <si>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</si>
  <si>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</si>
  <si>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</si>
  <si>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</si>
  <si>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</si>
  <si>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</si>
  <si>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</si>
  <si>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</si>
  <si>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</si>
  <si>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</si>
  <si>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</si>
  <si>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</si>
  <si>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</si>
  <si>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</si>
  <si>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</si>
  <si>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</si>
  <si>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</si>
  <si>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</si>
  <si>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</si>
  <si>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</si>
  <si>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</si>
  <si>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</si>
  <si>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</si>
  <si>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</si>
  <si>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</si>
  <si>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</si>
  <si>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</si>
  <si>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</si>
  <si>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</si>
  <si>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</si>
  <si>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</si>
  <si>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</si>
  <si>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</si>
  <si>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</si>
  <si>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</si>
  <si>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</si>
  <si>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</si>
  <si>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</si>
  <si>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</si>
  <si>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</si>
  <si>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</si>
  <si>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</si>
  <si>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</si>
  <si>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</si>
  <si>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</si>
  <si>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</si>
  <si>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</si>
  <si>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</si>
  <si>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</si>
  <si>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</si>
  <si>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</si>
  <si>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</si>
  <si>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</si>
  <si>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</si>
  <si>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</si>
  <si>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</si>
  <si>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</si>
  <si>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</si>
  <si>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</si>
  <si>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</si>
  <si>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</si>
  <si>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</si>
  <si>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</si>
  <si>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</si>
  <si>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</si>
  <si>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</si>
  <si>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</si>
  <si>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</si>
  <si>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</si>
  <si>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</si>
  <si>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</si>
  <si>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</si>
  <si>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</si>
  <si>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</si>
  <si>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</si>
  <si>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</si>
  <si>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</si>
  <si>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</si>
  <si>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</si>
  <si>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</si>
  <si>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</si>
  <si>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</si>
  <si>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</si>
  <si>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</si>
  <si>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</si>
  <si>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</si>
  <si>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</si>
  <si>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</si>
  <si>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</si>
  <si>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</si>
  <si>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</si>
  <si>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</si>
  <si>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</si>
  <si>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</si>
  <si>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</si>
  <si>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</si>
  <si>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</si>
  <si>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</si>
  <si>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</si>
  <si>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</si>
  <si>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</si>
  <si>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</si>
  <si>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</si>
  <si>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</si>
  <si>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</si>
  <si>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</si>
  <si>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</si>
  <si>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</si>
  <si>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</si>
  <si>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</si>
  <si>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</si>
  <si>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</si>
  <si>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</si>
  <si>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</si>
  <si>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</si>
  <si>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</si>
  <si>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</si>
  <si>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</si>
  <si>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</si>
  <si>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</si>
  <si>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</si>
  <si>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</si>
  <si>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</si>
  <si>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</si>
  <si>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</si>
  <si>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</si>
  <si>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</si>
  <si>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</si>
  <si>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</si>
  <si>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</si>
  <si>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</si>
  <si>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</si>
  <si>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</si>
  <si>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</si>
  <si>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</si>
  <si>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</si>
  <si>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</si>
  <si>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</si>
  <si>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</si>
  <si>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</si>
  <si>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</si>
  <si>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</si>
  <si>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</si>
  <si>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</si>
  <si>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</si>
  <si>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</si>
  <si>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</si>
  <si>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</si>
  <si>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</si>
  <si>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</si>
  <si>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</si>
  <si>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</si>
  <si>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</si>
  <si>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</si>
  <si>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</si>
  <si>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</si>
  <si>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</si>
  <si>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</si>
  <si>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</si>
  <si>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</si>
  <si>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</si>
  <si>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</si>
  <si>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</si>
  <si>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</si>
  <si>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</si>
  <si>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</si>
  <si>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</si>
  <si>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</si>
  <si>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</si>
  <si>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</si>
  <si>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</si>
  <si>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</si>
  <si>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</si>
  <si>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</si>
  <si>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</si>
  <si>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</si>
  <si>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</si>
  <si>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</si>
  <si>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</si>
  <si>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</si>
  <si>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</si>
  <si>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</si>
  <si>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</si>
  <si>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</si>
  <si>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</si>
  <si>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</si>
  <si>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</si>
  <si>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</si>
  <si>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</si>
  <si>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</si>
  <si>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</si>
  <si>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</si>
  <si>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</si>
  <si>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</si>
  <si>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</si>
  <si>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</si>
  <si>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</si>
  <si>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</si>
  <si>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</si>
  <si>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</si>
  <si>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</si>
  <si>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</si>
  <si>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</si>
  <si>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</si>
  <si>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</si>
  <si>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</si>
  <si>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</si>
  <si>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</si>
  <si>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</si>
  <si>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</si>
  <si>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</si>
  <si>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</si>
  <si>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</si>
  <si>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</si>
  <si>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</si>
  <si>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</si>
  <si>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</si>
  <si>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</si>
  <si>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</si>
  <si>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</si>
  <si>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</si>
  <si>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</si>
  <si>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</si>
  <si>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</si>
  <si>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</si>
  <si>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</si>
  <si>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</si>
  <si>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</si>
  <si>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</si>
  <si>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</si>
  <si>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</si>
  <si>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</si>
  <si>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</si>
  <si>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</si>
  <si>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</si>
  <si>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</si>
  <si>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</si>
  <si>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</si>
  <si>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</si>
  <si>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</si>
  <si>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</si>
  <si>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</si>
  <si>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</si>
  <si>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</si>
  <si>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</si>
  <si>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</si>
  <si>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</si>
  <si>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</si>
  <si>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</si>
  <si>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</si>
  <si>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</si>
  <si>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</si>
  <si>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</si>
  <si>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</si>
  <si>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</si>
  <si>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</si>
  <si>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</si>
  <si>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</si>
  <si>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</si>
  <si>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</si>
  <si>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</si>
  <si>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</si>
  <si>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</si>
  <si>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</si>
  <si>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</si>
  <si>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</si>
  <si>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</si>
  <si>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</si>
  <si>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</si>
  <si>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</si>
  <si>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</si>
  <si>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</si>
  <si>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</si>
  <si>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</si>
  <si>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</si>
  <si>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</si>
  <si>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</si>
  <si>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</si>
  <si>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</si>
  <si>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</si>
  <si>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</si>
  <si>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</si>
  <si>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</si>
  <si>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</si>
  <si>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</si>
  <si>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</si>
  <si>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</si>
  <si>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</si>
  <si>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</si>
  <si>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</si>
  <si>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</si>
  <si>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</si>
  <si>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</si>
  <si>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</si>
  <si>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</si>
  <si>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</si>
  <si>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</si>
  <si>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</si>
  <si>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</si>
  <si>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</si>
  <si>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</si>
  <si>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</si>
  <si>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</si>
  <si>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</si>
  <si>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</si>
  <si>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</si>
  <si>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</si>
  <si>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</si>
  <si>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</si>
  <si>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</si>
  <si>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</si>
  <si>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</si>
  <si>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</si>
  <si>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</si>
  <si>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</si>
  <si>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</si>
  <si>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</si>
  <si>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</si>
  <si>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</si>
  <si>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</si>
  <si>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</si>
  <si>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</si>
  <si>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</si>
  <si>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</si>
  <si>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</si>
  <si>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</si>
  <si>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</si>
  <si>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</si>
  <si>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</si>
  <si>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</si>
  <si>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</si>
  <si>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</si>
  <si>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</si>
  <si>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</si>
  <si>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</si>
  <si>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</si>
  <si>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</si>
  <si>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</si>
  <si>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</si>
  <si>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</si>
  <si>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</si>
  <si>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</si>
  <si>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</si>
  <si>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</si>
  <si>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</si>
  <si>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</si>
  <si>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</si>
  <si>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</si>
  <si>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</si>
  <si>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</si>
  <si>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</si>
  <si>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</si>
  <si>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</si>
  <si>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</si>
  <si>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</si>
  <si>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</si>
  <si>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</si>
  <si>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</si>
  <si>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</si>
  <si>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</si>
  <si>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</si>
  <si>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</si>
  <si>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</si>
  <si>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</si>
  <si>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</si>
  <si>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</si>
  <si>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</si>
  <si>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</si>
  <si>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</si>
  <si>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</si>
  <si>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</si>
  <si>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</si>
  <si>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</si>
  <si>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</si>
  <si>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</si>
  <si>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</si>
  <si>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</si>
  <si>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</si>
  <si>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</si>
  <si>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</si>
  <si>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</si>
  <si>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</si>
  <si>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</si>
  <si>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</si>
  <si>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</si>
  <si>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</si>
  <si>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</si>
  <si>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</si>
  <si>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</si>
  <si>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</si>
  <si>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</si>
  <si>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</si>
  <si>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</si>
  <si>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</si>
  <si>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</si>
  <si>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</si>
  <si>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</si>
  <si>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</si>
  <si>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</si>
  <si>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</si>
  <si>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</si>
  <si>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</si>
  <si>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</si>
  <si>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</si>
  <si>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</si>
  <si>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</si>
  <si>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</si>
  <si>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</si>
  <si>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</si>
  <si>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</si>
  <si>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</si>
  <si>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</si>
  <si>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</si>
  <si>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</si>
  <si>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</si>
  <si>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</si>
  <si>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</si>
  <si>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</si>
  <si>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</si>
  <si>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</si>
  <si>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</si>
  <si>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</si>
  <si>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</si>
  <si>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</si>
  <si>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</si>
  <si>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</si>
  <si>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</si>
  <si>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</si>
  <si>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</si>
  <si>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</si>
  <si>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</si>
  <si>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</si>
  <si>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</si>
  <si>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</si>
  <si>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</si>
  <si>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</si>
  <si>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</si>
  <si>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</si>
  <si>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</si>
  <si>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</si>
  <si>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</si>
  <si>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</si>
  <si>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</si>
  <si>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</si>
  <si>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</si>
  <si>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</si>
  <si>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</si>
  <si>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</si>
  <si>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</si>
  <si>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</si>
  <si>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</si>
  <si>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</si>
  <si>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</si>
  <si>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</si>
  <si>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</si>
  <si>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</si>
  <si>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</si>
  <si>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</si>
  <si>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</si>
  <si>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</si>
  <si>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</si>
  <si>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</si>
  <si>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</si>
  <si>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</si>
  <si>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</si>
  <si>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</si>
  <si>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</si>
  <si>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</si>
  <si>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</si>
  <si>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</si>
  <si>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</si>
  <si>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</si>
  <si>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</si>
  <si>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</si>
  <si>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</si>
  <si>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</si>
  <si>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</si>
  <si>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</si>
  <si>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</si>
  <si>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</si>
  <si>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</si>
  <si>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</si>
  <si>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</si>
  <si>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</si>
  <si>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</si>
  <si>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</si>
  <si>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</si>
  <si>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</si>
  <si>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</si>
  <si>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</si>
  <si>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</si>
  <si>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</si>
  <si>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</si>
  <si>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</si>
  <si>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</si>
  <si>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</si>
  <si>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</si>
  <si>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</si>
  <si>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</si>
  <si>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</si>
  <si>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</si>
  <si>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</si>
  <si>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</si>
  <si>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</si>
  <si>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</si>
  <si>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</si>
  <si>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</si>
  <si>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</si>
  <si>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</si>
  <si>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</si>
  <si>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</si>
  <si>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</si>
  <si>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</si>
  <si>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</si>
  <si>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</si>
  <si>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</si>
  <si>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</si>
  <si>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</si>
  <si>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</si>
  <si>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</si>
  <si>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</si>
  <si>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</si>
  <si>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</si>
  <si>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</si>
  <si>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</si>
  <si>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</si>
  <si>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</si>
  <si>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</si>
  <si>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</si>
  <si>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</si>
  <si>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</si>
  <si>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</si>
  <si>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</si>
  <si>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</si>
  <si>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</si>
  <si>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</si>
  <si>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</si>
  <si>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</si>
  <si>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</si>
  <si>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</si>
  <si>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</si>
  <si>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</si>
  <si>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</si>
  <si>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</si>
  <si>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</si>
  <si>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</si>
  <si>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</si>
  <si>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</si>
  <si>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</si>
  <si>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</si>
  <si>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</si>
  <si>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</si>
  <si>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</si>
  <si>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</si>
  <si>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</si>
  <si>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</si>
  <si>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</si>
  <si>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</si>
  <si>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</si>
  <si>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</si>
  <si>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</si>
  <si>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</si>
  <si>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</si>
  <si>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</si>
  <si>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</si>
  <si>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</si>
  <si>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</si>
  <si>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</si>
  <si>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</si>
  <si>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</si>
  <si>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</si>
  <si>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</si>
  <si>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</si>
  <si>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</si>
  <si>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</si>
  <si>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</si>
  <si>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</si>
  <si>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</si>
  <si>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</si>
  <si>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</si>
  <si>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</si>
  <si>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</si>
  <si>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</si>
  <si>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</si>
  <si>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</si>
  <si>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</si>
  <si>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</si>
  <si>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</si>
  <si>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</si>
  <si>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</si>
  <si>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</si>
  <si>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</si>
  <si>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</si>
  <si>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</si>
  <si>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</si>
  <si>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</si>
  <si>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</si>
  <si>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</si>
  <si>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</si>
  <si>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</si>
  <si>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</si>
  <si>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</si>
  <si>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</si>
  <si>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</si>
  <si>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</si>
  <si>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</si>
  <si>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</si>
  <si>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</si>
  <si>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</si>
  <si>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</si>
  <si>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</si>
  <si>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</si>
  <si>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</si>
  <si>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</si>
  <si>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</si>
  <si>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</si>
  <si>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</si>
  <si>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</si>
  <si>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</si>
  <si>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</si>
  <si>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</si>
  <si>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</si>
  <si>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</si>
  <si>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</si>
  <si>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</si>
  <si>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</si>
  <si>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</si>
  <si>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</si>
  <si>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</si>
  <si>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</si>
  <si>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</si>
  <si>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</si>
  <si>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</si>
  <si>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</si>
  <si>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</si>
  <si>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</si>
  <si>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</si>
  <si>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</si>
  <si>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</si>
  <si>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</si>
  <si>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</si>
  <si>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</si>
  <si>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</si>
  <si>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</si>
  <si>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</si>
  <si>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</si>
  <si>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</si>
  <si>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</si>
  <si>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</si>
  <si>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</si>
  <si>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</si>
  <si>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</si>
  <si>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</si>
  <si>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</si>
  <si>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</si>
  <si>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</si>
  <si>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</si>
  <si>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</si>
  <si>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</si>
  <si>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</si>
  <si>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</si>
  <si>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</si>
  <si>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</si>
  <si>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</si>
  <si>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</si>
  <si>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</si>
  <si>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</si>
  <si>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</si>
  <si>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</si>
  <si>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</si>
  <si>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</si>
  <si>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</si>
  <si>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</si>
  <si>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</si>
  <si>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</si>
  <si>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</si>
  <si>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</si>
  <si>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</si>
  <si>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</si>
  <si>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</si>
  <si>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</si>
  <si>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</si>
  <si>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</si>
  <si>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</si>
  <si>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</si>
  <si>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</si>
  <si>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</si>
  <si>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</si>
  <si>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</si>
  <si>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</si>
  <si>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</si>
  <si>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</si>
  <si>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</si>
  <si>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</si>
  <si>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</si>
  <si>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</si>
  <si>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</si>
  <si>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</si>
  <si>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</si>
  <si>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</si>
  <si>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</si>
  <si>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</si>
  <si>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</si>
  <si>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</si>
  <si>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</si>
  <si>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</si>
  <si>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</si>
  <si>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</si>
  <si>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</si>
  <si>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</si>
  <si>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</si>
  <si>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</si>
  <si>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</si>
  <si>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</si>
  <si>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</si>
  <si>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</si>
  <si>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</si>
  <si>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</si>
  <si>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</si>
  <si>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</si>
  <si>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</si>
  <si>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</si>
  <si>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</si>
  <si>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</si>
  <si>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</si>
  <si>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</si>
  <si>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</si>
  <si>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</si>
  <si>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</si>
  <si>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</si>
  <si>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</si>
  <si>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</si>
  <si>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</si>
  <si>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</si>
  <si>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</si>
  <si>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</si>
  <si>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</si>
  <si>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</si>
  <si>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</si>
  <si>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</si>
  <si>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</si>
  <si>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</si>
  <si>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</si>
  <si>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</si>
  <si>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</si>
  <si>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</si>
  <si>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</si>
  <si>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</si>
  <si>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</si>
  <si>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</si>
  <si>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</si>
  <si>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</si>
  <si>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</si>
  <si>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</si>
  <si>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</si>
  <si>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</si>
  <si>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</si>
  <si>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</si>
  <si>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</si>
  <si>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</si>
  <si>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</si>
  <si>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</si>
  <si>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</si>
  <si>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</si>
  <si>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</si>
  <si>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</si>
  <si>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</si>
  <si>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</si>
  <si>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</si>
  <si>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</si>
  <si>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</si>
  <si>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</si>
  <si>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</si>
  <si>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</si>
  <si>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</si>
  <si>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</si>
  <si>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</si>
  <si>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</si>
  <si>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</si>
  <si>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</si>
  <si>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</si>
  <si>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</si>
  <si>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</si>
  <si>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</si>
  <si>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</si>
  <si>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</si>
  <si>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</si>
  <si>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</si>
  <si>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</si>
  <si>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</si>
  <si>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</si>
  <si>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</si>
  <si>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</si>
  <si>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</si>
  <si>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</si>
  <si>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</si>
  <si>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</si>
  <si>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</si>
  <si>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</si>
  <si>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</si>
  <si>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</si>
  <si>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</si>
  <si>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</si>
  <si>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</si>
  <si>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</si>
  <si>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</si>
  <si>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</si>
  <si>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</si>
  <si>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</si>
  <si>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</si>
  <si>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</si>
  <si>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</si>
  <si>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</si>
  <si>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</si>
  <si>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</si>
  <si>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</si>
  <si>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</si>
  <si>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</si>
  <si>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</si>
  <si>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</si>
  <si>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</si>
  <si>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</si>
  <si>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</si>
  <si>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</si>
  <si>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</si>
  <si>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</si>
  <si>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</si>
  <si>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</si>
  <si>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</si>
  <si>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</si>
  <si>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</si>
  <si>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</si>
  <si>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</si>
  <si>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</si>
  <si>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</si>
  <si>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</si>
  <si>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</si>
  <si>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</si>
  <si>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</si>
  <si>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</si>
  <si>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</si>
  <si>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</si>
  <si>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</si>
  <si>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</si>
  <si>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</si>
  <si>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</si>
  <si>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</si>
  <si>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</si>
  <si>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</si>
  <si>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</si>
  <si>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</si>
  <si>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</si>
  <si>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</si>
  <si>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</si>
  <si>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</si>
  <si>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</si>
  <si>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</si>
  <si>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</si>
  <si>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</si>
  <si>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</si>
  <si>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</si>
  <si>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</si>
  <si>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</si>
  <si>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</si>
  <si>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</si>
  <si>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</si>
  <si>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</si>
  <si>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</si>
  <si>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</si>
  <si>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</si>
  <si>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</si>
  <si>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</si>
  <si>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</si>
  <si>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</si>
  <si>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</si>
  <si>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</si>
  <si>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</si>
  <si>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</si>
  <si>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</si>
  <si>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</si>
  <si>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</si>
  <si>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</si>
  <si>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</si>
  <si>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</si>
  <si>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</si>
  <si>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</si>
  <si>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</si>
  <si>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</si>
  <si>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</si>
  <si>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</si>
  <si>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</si>
  <si>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</si>
  <si>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</si>
  <si>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</si>
  <si>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</si>
  <si>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</si>
  <si>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</si>
  <si>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</si>
  <si>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</si>
  <si>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</si>
  <si>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</si>
  <si>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</si>
  <si>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</si>
  <si>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</si>
  <si>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</si>
  <si>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</si>
  <si>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</si>
  <si>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</si>
  <si>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</si>
  <si>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</si>
  <si>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</si>
  <si>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</si>
  <si>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</si>
  <si>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</si>
  <si>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</si>
  <si>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</si>
  <si>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</si>
  <si>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</si>
  <si>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</si>
  <si>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</si>
  <si>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</si>
  <si>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</si>
  <si>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</si>
  <si>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</si>
  <si>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</si>
  <si>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</si>
  <si>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</si>
  <si>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</si>
  <si>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</si>
  <si>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</si>
  <si>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</si>
  <si>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</si>
  <si>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</si>
  <si>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</si>
  <si>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</si>
  <si>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</si>
  <si>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</si>
  <si>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</si>
  <si>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</si>
  <si>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</si>
  <si>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</si>
  <si>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</si>
  <si>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</si>
  <si>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</si>
  <si>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</si>
  <si>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</si>
  <si>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</si>
  <si>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</si>
  <si>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</si>
  <si>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</si>
  <si>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</si>
  <si>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</si>
  <si>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</si>
  <si>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</si>
  <si>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</si>
  <si>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</si>
  <si>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</si>
  <si>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</si>
  <si>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</si>
  <si>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</si>
  <si>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</si>
  <si>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</si>
  <si>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</si>
  <si>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</si>
  <si>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</si>
  <si>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</si>
  <si>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</si>
  <si>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</si>
  <si>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</si>
  <si>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</si>
  <si>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</si>
  <si>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</si>
  <si>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</si>
  <si>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</si>
  <si>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</si>
  <si>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</si>
  <si>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</si>
  <si>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</si>
  <si>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</si>
  <si>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</si>
  <si>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</si>
  <si>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</si>
  <si>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</si>
  <si>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</si>
  <si>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</si>
  <si>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</si>
  <si>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</si>
  <si>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</si>
  <si>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</si>
  <si>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</si>
  <si>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</si>
  <si>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</si>
  <si>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</si>
  <si>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</si>
  <si>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</si>
  <si>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</si>
  <si>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</si>
  <si>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</si>
  <si>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</si>
  <si>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</si>
  <si>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</si>
  <si>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</si>
  <si>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</si>
  <si>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</si>
  <si>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</si>
  <si>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</si>
  <si>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</si>
  <si>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</si>
  <si>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</si>
  <si>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</si>
  <si>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</si>
  <si>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</si>
  <si>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</si>
  <si>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</si>
  <si>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</si>
  <si>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</si>
  <si>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</si>
  <si>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</si>
  <si>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</si>
  <si>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</si>
  <si>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</si>
  <si>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</si>
  <si>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</si>
  <si>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</si>
  <si>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</si>
  <si>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</si>
  <si>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</si>
  <si>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</si>
  <si>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</si>
  <si>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</si>
  <si>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</si>
  <si>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</si>
  <si>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</si>
  <si>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</si>
  <si>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</si>
  <si>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</si>
  <si>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</si>
  <si>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</si>
  <si>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</si>
  <si>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</si>
  <si>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</si>
  <si>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</si>
  <si>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</si>
  <si>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</si>
  <si>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</si>
  <si>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</si>
  <si>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</si>
  <si>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</si>
  <si>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</si>
  <si>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</si>
  <si>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</si>
  <si>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</si>
  <si>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</si>
  <si>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</si>
  <si>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</si>
  <si>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</si>
  <si>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</si>
  <si>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</si>
  <si>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</si>
  <si>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</si>
  <si>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</si>
  <si>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</si>
  <si>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</si>
  <si>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</si>
  <si>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</si>
  <si>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</si>
  <si>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</si>
  <si>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</si>
  <si>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</si>
  <si>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</si>
  <si>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</si>
  <si>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</si>
  <si>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</si>
  <si>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</si>
  <si>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</si>
  <si>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</si>
  <si>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</si>
  <si>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</si>
  <si>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</si>
  <si>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</si>
  <si>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</si>
  <si>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</si>
  <si>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</si>
  <si>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</si>
  <si>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</si>
  <si>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</si>
  <si>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</si>
  <si>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</si>
  <si>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</si>
  <si>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</si>
  <si>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</si>
  <si>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</si>
  <si>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</si>
  <si>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</si>
  <si>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</si>
  <si>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</si>
  <si>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</si>
  <si>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</si>
  <si>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</si>
  <si>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</si>
  <si>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</si>
  <si>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</si>
  <si>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</si>
  <si>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</si>
  <si>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</si>
  <si>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</si>
  <si>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</si>
  <si>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</si>
  <si>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</si>
  <si>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</si>
  <si>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</si>
  <si>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</si>
  <si>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</si>
  <si>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</si>
  <si>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</si>
  <si>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</si>
  <si>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</si>
  <si>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</si>
  <si>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</si>
  <si>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</si>
  <si>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</si>
  <si>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</si>
  <si>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</si>
  <si>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</si>
  <si>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</si>
  <si>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</si>
  <si>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</si>
  <si>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</si>
  <si>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</si>
  <si>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</si>
  <si>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</si>
  <si>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</si>
  <si>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</si>
  <si>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</si>
  <si>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</si>
  <si>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</si>
  <si>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</si>
  <si>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</si>
  <si>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</si>
  <si>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</si>
  <si>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</si>
  <si>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</si>
  <si>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</si>
  <si>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</si>
  <si>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</si>
  <si>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</si>
  <si>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</si>
  <si>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</si>
  <si>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</si>
  <si>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</si>
  <si>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</si>
  <si>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</si>
  <si>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</si>
  <si>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</si>
  <si>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</si>
  <si>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</si>
  <si>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</si>
  <si>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</si>
  <si>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</si>
  <si>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</si>
  <si>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</si>
  <si>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</si>
  <si>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</si>
  <si>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</si>
  <si>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</si>
  <si>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</si>
  <si>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</si>
  <si>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</si>
  <si>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</si>
  <si>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</si>
  <si>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</si>
  <si>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</si>
  <si>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</si>
  <si>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</si>
  <si>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</si>
  <si>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</si>
  <si>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</si>
  <si>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</si>
  <si>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</si>
  <si>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</si>
  <si>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</si>
  <si>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</si>
  <si>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</si>
  <si>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</si>
  <si>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</si>
  <si>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</si>
  <si>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</si>
  <si>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</si>
  <si>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</si>
  <si>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</si>
  <si>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</si>
  <si>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</si>
  <si>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</si>
  <si>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</si>
  <si>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</si>
  <si>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</si>
  <si>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</si>
  <si>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</si>
  <si>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</si>
  <si>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</si>
  <si>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</si>
  <si>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</si>
  <si>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</si>
  <si>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</si>
  <si>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</si>
  <si>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</si>
  <si>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</si>
  <si>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</si>
  <si>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</si>
  <si>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</si>
  <si>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</si>
  <si>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</si>
  <si>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</si>
  <si>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</si>
  <si>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</si>
  <si>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</si>
  <si>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</si>
  <si>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</si>
  <si>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</si>
  <si>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</si>
  <si>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</si>
  <si>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</si>
  <si>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</si>
  <si>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</si>
  <si>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</si>
  <si>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</si>
  <si>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</si>
  <si>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</si>
  <si>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</si>
  <si>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</si>
  <si>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</si>
  <si>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</si>
  <si>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</si>
  <si>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</si>
  <si>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</si>
  <si>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</si>
  <si>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</si>
  <si>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</si>
  <si>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</si>
  <si>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</si>
  <si>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</si>
  <si>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</si>
  <si>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</si>
  <si>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</si>
  <si>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</si>
  <si>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</si>
  <si>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</si>
  <si>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</si>
  <si>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</si>
  <si>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</si>
  <si>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</si>
  <si>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</si>
  <si>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</si>
  <si>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</si>
  <si>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</si>
  <si>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</si>
  <si>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</si>
  <si>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</si>
  <si>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</si>
  <si>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</si>
  <si>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</si>
  <si>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</si>
  <si>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</si>
  <si>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</si>
  <si>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</si>
  <si>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</si>
  <si>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</si>
  <si>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</si>
  <si>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</si>
  <si>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</si>
  <si>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</si>
  <si>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</si>
  <si>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</si>
  <si>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</si>
  <si>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</si>
  <si>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</si>
  <si>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</si>
  <si>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</si>
  <si>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</si>
  <si>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</si>
  <si>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</si>
  <si>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</si>
  <si>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</si>
  <si>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</si>
  <si>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</si>
  <si>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</si>
  <si>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</si>
  <si>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</si>
  <si>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</si>
  <si>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</si>
  <si>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</si>
  <si>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</si>
  <si>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</si>
  <si>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</si>
  <si>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</si>
  <si>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</si>
  <si>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</si>
  <si>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</si>
  <si>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</si>
  <si>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</si>
  <si>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</si>
  <si>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</si>
  <si>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</si>
  <si>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</si>
  <si>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</si>
  <si>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</si>
  <si>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</si>
  <si>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</si>
  <si>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</si>
  <si>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</si>
  <si>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</si>
  <si>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</si>
  <si>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</si>
  <si>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</si>
  <si>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</si>
  <si>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</si>
  <si>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</si>
  <si>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</si>
  <si>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</si>
  <si>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</si>
  <si>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</si>
  <si>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</si>
  <si>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</si>
  <si>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</si>
  <si>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</si>
  <si>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</si>
  <si>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</si>
  <si>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</si>
  <si>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</si>
  <si>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</si>
  <si>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</si>
  <si>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</si>
  <si>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</si>
  <si>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</si>
  <si>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</si>
  <si>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</si>
  <si>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</si>
  <si>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</si>
  <si>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</si>
  <si>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</si>
  <si>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</si>
  <si>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</si>
  <si>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</si>
  <si>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</si>
  <si>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</si>
  <si>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</si>
  <si>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</si>
  <si>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</si>
  <si>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</si>
  <si>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</si>
  <si>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</si>
  <si>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</si>
  <si>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</si>
  <si>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</si>
  <si>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</si>
  <si>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</si>
  <si>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</si>
  <si>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</si>
  <si>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</si>
  <si>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</si>
  <si>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</si>
  <si>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</si>
  <si>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</si>
  <si>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</si>
  <si>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</si>
  <si>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</si>
  <si>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</si>
  <si>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</si>
  <si>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</si>
  <si>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</si>
  <si>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</si>
  <si>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</si>
  <si>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</si>
  <si>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</si>
  <si>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</si>
  <si>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</si>
  <si>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</si>
  <si>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</si>
  <si>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</si>
  <si>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</si>
  <si>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</si>
  <si>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</si>
  <si>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</si>
  <si>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</si>
  <si>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</si>
  <si>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</si>
  <si>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</si>
  <si>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</si>
  <si>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</si>
  <si>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</si>
  <si>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</si>
  <si>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</si>
  <si>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</si>
  <si>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</si>
  <si>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</si>
  <si>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</si>
  <si>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</si>
  <si>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</si>
  <si>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</si>
  <si>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</si>
  <si>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</si>
  <si>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</si>
  <si>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</si>
  <si>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</si>
  <si>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</si>
  <si>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</si>
  <si>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</si>
  <si>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</si>
  <si>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</si>
  <si>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</si>
  <si>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</si>
  <si>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</si>
  <si>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</si>
  <si>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</si>
  <si>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</si>
  <si>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</si>
  <si>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</si>
  <si>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</si>
  <si>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</si>
  <si>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</si>
  <si>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</si>
  <si>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</si>
  <si>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</si>
  <si>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</si>
  <si>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</si>
  <si>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</si>
  <si>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</si>
  <si>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</si>
  <si>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</si>
  <si>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</si>
  <si>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</si>
  <si>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</si>
  <si>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</si>
  <si>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</si>
  <si>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</si>
  <si>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</si>
  <si>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</si>
  <si>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</si>
  <si>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</si>
  <si>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</si>
  <si>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</si>
  <si>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</si>
  <si>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</si>
  <si>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</si>
  <si>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</si>
  <si>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</si>
  <si>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</si>
  <si>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</si>
  <si>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</si>
  <si>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</si>
  <si>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</si>
  <si>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</si>
  <si>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</si>
  <si>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</si>
  <si>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</si>
  <si>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</si>
  <si>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</si>
  <si>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</si>
  <si>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</si>
  <si>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</si>
  <si>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</si>
  <si>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</si>
  <si>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</si>
  <si>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</si>
  <si>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</si>
  <si>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</si>
  <si>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</si>
  <si>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</si>
  <si>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</si>
  <si>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</si>
  <si>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</si>
  <si>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</si>
  <si>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</si>
  <si>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</si>
  <si>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</si>
  <si>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</si>
  <si>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</si>
  <si>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</si>
  <si>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</si>
  <si>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</si>
  <si>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</si>
  <si>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</si>
  <si>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</si>
  <si>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</si>
  <si>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</si>
  <si>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</si>
  <si>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</si>
  <si>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</si>
  <si>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</si>
  <si>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</si>
  <si>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</si>
  <si>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</si>
  <si>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</si>
  <si>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</si>
  <si>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</si>
  <si>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</si>
  <si>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</si>
  <si>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</si>
  <si>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</si>
  <si>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</si>
  <si>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</si>
  <si>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</si>
  <si>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</si>
  <si>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</si>
  <si>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</si>
  <si>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</si>
  <si>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</si>
  <si>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</si>
  <si>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</si>
  <si>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</si>
  <si>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</si>
  <si>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</si>
  <si>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</si>
  <si>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</si>
  <si>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</si>
  <si>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</si>
  <si>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</si>
  <si>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</si>
  <si>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</si>
  <si>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</si>
  <si>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</si>
  <si>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</si>
  <si>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</si>
  <si>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</si>
  <si>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</si>
  <si>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</si>
  <si>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</si>
  <si>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</si>
  <si>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</si>
  <si>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</si>
  <si>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</si>
  <si>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</si>
  <si>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</si>
  <si>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</si>
  <si>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</si>
  <si>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</si>
  <si>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</si>
  <si>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</si>
  <si>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</si>
  <si>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</si>
  <si>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</si>
  <si>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</si>
  <si>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</si>
  <si>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</si>
  <si>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</si>
  <si>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</si>
  <si>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</si>
  <si>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</si>
  <si>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</si>
  <si>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</si>
  <si>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</si>
  <si>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</si>
  <si>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</si>
  <si>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</si>
  <si>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</si>
  <si>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</si>
  <si>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</si>
  <si>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</si>
  <si>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</si>
  <si>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</si>
  <si>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</si>
  <si>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</si>
  <si>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</si>
  <si>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</si>
  <si>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</si>
  <si>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</si>
  <si>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</si>
  <si>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</si>
  <si>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</si>
  <si>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</si>
  <si>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</si>
  <si>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</si>
  <si>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</si>
  <si>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</si>
  <si>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</si>
  <si>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</si>
  <si>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</si>
  <si>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</si>
  <si>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</si>
  <si>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</si>
  <si>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</si>
  <si>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</si>
  <si>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</si>
  <si>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</si>
  <si>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</si>
  <si>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</si>
  <si>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</si>
  <si>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</si>
  <si>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</si>
  <si>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</si>
  <si>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</si>
  <si>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</si>
  <si>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</si>
  <si>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</si>
  <si>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</si>
  <si>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</si>
  <si>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</si>
  <si>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</si>
  <si>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</si>
  <si>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</si>
  <si>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</si>
  <si>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</si>
  <si>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</si>
  <si>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</si>
  <si>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</si>
  <si>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</si>
  <si>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</si>
  <si>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</si>
  <si>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</si>
  <si>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</si>
  <si>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</si>
  <si>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</si>
  <si>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</si>
  <si>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</si>
  <si>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</si>
  <si>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</si>
  <si>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</si>
  <si>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</si>
  <si>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</si>
  <si>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</si>
  <si>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</si>
  <si>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</si>
  <si>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</si>
  <si>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</si>
  <si>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</si>
  <si>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</si>
  <si>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</si>
  <si>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</si>
  <si>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</si>
  <si>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</si>
  <si>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</si>
  <si>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</si>
  <si>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</si>
  <si>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</si>
  <si>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</si>
  <si>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</si>
  <si>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</si>
  <si>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</si>
  <si>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</si>
  <si>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</si>
  <si>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</si>
  <si>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</si>
  <si>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</si>
  <si>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</si>
  <si>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</si>
  <si>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</si>
  <si>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</si>
  <si>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</si>
  <si>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</si>
  <si>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</si>
  <si>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</si>
  <si>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</si>
  <si>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</si>
  <si>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</si>
  <si>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</si>
  <si>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</si>
  <si>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</si>
  <si>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</si>
  <si>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</si>
  <si>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</si>
  <si>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</si>
  <si>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</si>
  <si>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</si>
  <si>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</si>
  <si>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</si>
  <si>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</si>
  <si>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</si>
  <si>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</si>
  <si>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</si>
  <si>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</si>
  <si>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</si>
  <si>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</si>
  <si>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</si>
  <si>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</si>
  <si>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</si>
  <si>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</si>
  <si>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</si>
  <si>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</si>
  <si>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</si>
  <si>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</si>
  <si>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</si>
  <si>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</si>
  <si>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</si>
  <si>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</si>
  <si>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</si>
  <si>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</si>
  <si>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</si>
  <si>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</si>
  <si>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</si>
  <si>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</si>
  <si>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</si>
  <si>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</si>
  <si>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</si>
  <si>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</si>
  <si>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</si>
  <si>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</si>
  <si>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</si>
  <si>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</si>
  <si>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</si>
  <si>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</si>
  <si>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</si>
  <si>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</si>
  <si>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</si>
  <si>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</si>
  <si>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</si>
  <si>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</si>
  <si>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</si>
  <si>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</si>
  <si>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</si>
  <si>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</si>
  <si>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</si>
  <si>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</si>
  <si>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</si>
  <si>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</si>
  <si>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</si>
  <si>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</si>
  <si>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</si>
  <si>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</si>
  <si>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</si>
  <si>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</si>
  <si>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</si>
  <si>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</si>
  <si>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</si>
  <si>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</si>
  <si>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</si>
  <si>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</si>
  <si>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</si>
  <si>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</si>
  <si>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</si>
  <si>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</si>
  <si>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</si>
  <si>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</si>
  <si>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</si>
  <si>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</si>
  <si>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</si>
  <si>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</si>
  <si>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</si>
  <si>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</si>
  <si>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</si>
  <si>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</si>
  <si>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</si>
  <si>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</si>
  <si>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</si>
  <si>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</si>
  <si>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</si>
  <si>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</si>
  <si>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</si>
  <si>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</si>
  <si>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</si>
  <si>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</si>
  <si>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</si>
  <si>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</si>
  <si>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</si>
  <si>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</si>
  <si>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</si>
  <si>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</si>
  <si>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</si>
  <si>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</si>
  <si>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</si>
  <si>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</si>
  <si>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</si>
  <si>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</si>
  <si>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</si>
  <si>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</si>
  <si>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</si>
  <si>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</si>
  <si>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</si>
  <si>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</si>
  <si>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</si>
  <si>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</si>
  <si>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</si>
  <si>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</si>
  <si>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</si>
  <si>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</si>
  <si>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</si>
  <si>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</si>
  <si>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</si>
  <si>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</si>
  <si>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</si>
  <si>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</si>
  <si>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</si>
  <si>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</si>
  <si>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</si>
  <si>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</si>
  <si>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</si>
  <si>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</si>
  <si>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</si>
  <si>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</si>
  <si>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</si>
  <si>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</si>
  <si>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</si>
  <si>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</si>
  <si>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</si>
  <si>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</si>
  <si>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</si>
  <si>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</si>
  <si>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</si>
  <si>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</si>
  <si>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</si>
  <si>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</si>
  <si>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</si>
  <si>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</si>
  <si>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</si>
  <si>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</si>
  <si>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</si>
  <si>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</si>
  <si>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</si>
  <si>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</si>
  <si>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</si>
  <si>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</si>
  <si>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</si>
  <si>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</si>
  <si>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</si>
  <si>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</si>
  <si>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</si>
  <si>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</si>
  <si>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</si>
  <si>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</si>
  <si>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</si>
  <si>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</si>
  <si>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</si>
  <si>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</si>
  <si>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</si>
  <si>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</si>
  <si>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</si>
  <si>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</si>
  <si>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</si>
  <si>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</si>
  <si>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</si>
  <si>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</si>
  <si>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</si>
  <si>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</si>
  <si>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</si>
  <si>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</si>
  <si>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</si>
  <si>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</si>
  <si>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</si>
  <si>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</si>
  <si>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</si>
  <si>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</si>
  <si>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</si>
  <si>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</si>
  <si>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</si>
  <si>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</si>
  <si>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</si>
  <si>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</si>
  <si>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</si>
  <si>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</si>
  <si>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</si>
  <si>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</si>
  <si>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</si>
  <si>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</si>
  <si>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</si>
  <si>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</si>
  <si>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</si>
  <si>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</si>
  <si>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</si>
  <si>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</si>
  <si>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</si>
  <si>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</si>
  <si>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</si>
  <si>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</si>
  <si>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</si>
  <si>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</si>
  <si>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</si>
  <si>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</si>
  <si>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</si>
  <si>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</si>
  <si>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</si>
  <si>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</si>
  <si>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</si>
  <si>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</si>
  <si>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</si>
  <si>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</si>
  <si>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</si>
  <si>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</si>
  <si>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</si>
  <si>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</si>
  <si>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</si>
  <si>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</si>
  <si>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</si>
  <si>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</si>
  <si>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</si>
  <si>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</si>
  <si>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</si>
  <si>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</si>
  <si>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</si>
  <si>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</si>
  <si>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</si>
  <si>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</si>
  <si>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</si>
  <si>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</si>
  <si>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</si>
  <si>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</si>
  <si>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</si>
  <si>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</si>
  <si>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</si>
  <si>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</si>
  <si>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</si>
  <si>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</si>
  <si>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</si>
  <si>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</si>
  <si>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</si>
  <si>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</si>
  <si>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</si>
  <si>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</si>
  <si>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</si>
  <si>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</si>
  <si>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</si>
  <si>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</si>
  <si>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</si>
  <si>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</si>
  <si>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</si>
  <si>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</si>
  <si>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</si>
  <si>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</si>
  <si>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</si>
  <si>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</si>
  <si>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</si>
  <si>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</si>
  <si>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</si>
  <si>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</si>
  <si>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</si>
  <si>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</si>
  <si>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</si>
  <si>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</si>
  <si>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</si>
  <si>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</si>
  <si>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</si>
  <si>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</si>
  <si>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</si>
  <si>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</si>
  <si>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</si>
  <si>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</si>
  <si>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</si>
  <si>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</si>
  <si>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</si>
  <si>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</si>
  <si>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</si>
  <si>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</si>
  <si>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</si>
  <si>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</si>
  <si>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</si>
  <si>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</si>
  <si>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</si>
  <si>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</si>
  <si>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</si>
  <si>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</si>
  <si>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</si>
  <si>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</si>
  <si>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</si>
  <si>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</si>
  <si>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</si>
  <si>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</si>
  <si>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</si>
  <si>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</si>
  <si>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</si>
  <si>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</si>
  <si>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</si>
  <si>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</si>
  <si>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</si>
  <si>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</si>
  <si>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</si>
  <si>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</si>
  <si>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</si>
  <si>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</si>
  <si>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</si>
  <si>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</si>
  <si>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</si>
  <si>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</si>
  <si>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</si>
  <si>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</si>
  <si>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</si>
  <si>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</si>
  <si>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</si>
  <si>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</si>
  <si>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</si>
  <si>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</si>
  <si>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</si>
  <si>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</si>
  <si>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</si>
  <si>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</si>
  <si>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</si>
  <si>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</si>
  <si>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</si>
  <si>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</si>
  <si>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</si>
  <si>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</si>
  <si>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</si>
  <si>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</si>
  <si>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</si>
  <si>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</si>
  <si>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</si>
  <si>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</si>
  <si>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</si>
  <si>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</si>
  <si>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</si>
  <si>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</si>
  <si>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</si>
  <si>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</si>
  <si>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</si>
  <si>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</si>
  <si>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</si>
  <si>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</si>
  <si>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</si>
  <si>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</si>
  <si>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</si>
  <si>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</si>
  <si>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</si>
  <si>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</si>
  <si>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</si>
  <si>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</si>
  <si>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</si>
  <si>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</si>
  <si>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</si>
  <si>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</si>
  <si>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</si>
  <si>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</si>
  <si>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</si>
  <si>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</si>
  <si>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</si>
  <si>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</si>
  <si>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</si>
  <si>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</si>
  <si>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</si>
  <si>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</si>
  <si>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</si>
  <si>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</si>
  <si>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</si>
  <si>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</si>
  <si>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</si>
  <si>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</si>
  <si>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</si>
  <si>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</si>
  <si>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</si>
  <si>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</si>
  <si>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</si>
  <si>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</si>
  <si>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</si>
  <si>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</si>
  <si>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</si>
  <si>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</si>
  <si>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</si>
  <si>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</si>
  <si>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</si>
  <si>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</si>
  <si>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</si>
  <si>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</si>
  <si>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</si>
  <si>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</si>
  <si>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</si>
  <si>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</si>
  <si>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</si>
  <si>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</si>
  <si>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</si>
  <si>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</si>
  <si>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</si>
  <si>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</si>
  <si>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</si>
  <si>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</si>
  <si>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</si>
  <si>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</si>
  <si>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</si>
  <si>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</si>
  <si>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</si>
  <si>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</si>
  <si>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</si>
  <si>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</si>
  <si>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</si>
  <si>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</si>
  <si>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</si>
  <si>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</si>
  <si>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</si>
  <si>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</si>
  <si>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</si>
  <si>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</si>
  <si>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</si>
  <si>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</si>
  <si>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</si>
  <si>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</si>
  <si>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</si>
  <si>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</si>
  <si>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</si>
  <si>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</si>
  <si>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</si>
  <si>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</si>
  <si>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</si>
  <si>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</si>
  <si>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</si>
  <si>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</si>
  <si>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</si>
  <si>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</si>
  <si>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</si>
  <si>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</si>
  <si>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</si>
  <si>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</si>
  <si>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</si>
  <si>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</si>
  <si>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</si>
  <si>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</si>
  <si>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</si>
  <si>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</si>
  <si>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</si>
  <si>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</si>
  <si>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</si>
  <si>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</si>
  <si>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</si>
  <si>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</si>
  <si>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</si>
  <si>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</si>
  <si>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</si>
  <si>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</si>
  <si>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</si>
  <si>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</si>
  <si>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</si>
  <si>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</si>
  <si>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</si>
  <si>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</si>
  <si>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</si>
  <si>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</si>
  <si>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</si>
  <si>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</si>
  <si>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</si>
  <si>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</si>
  <si>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</si>
  <si>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</si>
  <si>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</si>
  <si>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</si>
  <si>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</si>
  <si>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</si>
  <si>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</si>
  <si>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</si>
  <si>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</si>
  <si>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</si>
  <si>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</si>
  <si>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</si>
  <si>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</si>
  <si>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</si>
  <si>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</si>
  <si>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</si>
  <si>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</si>
  <si>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</si>
  <si>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</si>
  <si>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</si>
  <si>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</si>
  <si>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</si>
  <si>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</si>
  <si>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</si>
  <si>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</si>
  <si>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</si>
  <si>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</si>
  <si>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</si>
  <si>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</si>
  <si>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</si>
  <si>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</si>
  <si>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</si>
  <si>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</si>
  <si>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</si>
  <si>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</si>
  <si>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</si>
  <si>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</si>
  <si>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</si>
  <si>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</si>
  <si>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</si>
  <si>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</si>
  <si>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</si>
  <si>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</si>
  <si>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</si>
  <si>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</si>
  <si>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</si>
  <si>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</si>
  <si>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</si>
  <si>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</si>
  <si>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</si>
  <si>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</si>
  <si>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</si>
  <si>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</si>
  <si>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</si>
  <si>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</si>
  <si>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</si>
  <si>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</si>
  <si>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</si>
  <si>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</si>
  <si>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</si>
  <si>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</si>
  <si>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</si>
  <si>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</si>
  <si>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</si>
  <si>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</si>
  <si>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</si>
  <si>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</si>
  <si>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</si>
  <si>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</si>
  <si>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</si>
  <si>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</si>
  <si>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</si>
  <si>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</si>
  <si>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</si>
  <si>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</si>
  <si>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</si>
  <si>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</si>
  <si>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</si>
  <si>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</si>
  <si>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</si>
  <si>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</si>
  <si>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</si>
  <si>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</si>
  <si>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</si>
  <si>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</si>
  <si>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</si>
  <si>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</si>
  <si>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</si>
  <si>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</si>
  <si>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</si>
  <si>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</si>
  <si>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</si>
  <si>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</si>
  <si>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</si>
  <si>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</si>
  <si>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</si>
  <si>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</si>
  <si>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</si>
  <si>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</si>
  <si>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</si>
  <si>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</si>
  <si>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</si>
  <si>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</si>
  <si>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</si>
  <si>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</si>
  <si>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</si>
  <si>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</si>
  <si>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</si>
  <si>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</si>
  <si>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</si>
  <si>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</si>
  <si>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</si>
  <si>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</si>
  <si>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</si>
  <si>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</si>
  <si>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</si>
  <si>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</si>
  <si>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</si>
  <si>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</si>
  <si>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</si>
  <si>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</si>
  <si>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</si>
  <si>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</si>
  <si>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</si>
  <si>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</si>
  <si>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</si>
  <si>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</si>
  <si>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</si>
  <si>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</si>
  <si>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</si>
  <si>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</si>
  <si>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</si>
  <si>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</si>
  <si>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</si>
  <si>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</si>
  <si>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</si>
  <si>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</si>
  <si>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</si>
  <si>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</si>
  <si>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</si>
  <si>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</si>
  <si>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</si>
  <si>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</si>
  <si>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</si>
  <si>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</si>
  <si>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</si>
  <si>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</si>
  <si>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</si>
  <si>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</si>
  <si>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</si>
  <si>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</si>
  <si>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</si>
  <si>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</si>
  <si>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</si>
  <si>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</si>
  <si>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</si>
  <si>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</si>
  <si>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</si>
  <si>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</si>
  <si>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</si>
  <si>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</si>
  <si>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</si>
  <si>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</si>
  <si>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</si>
  <si>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</si>
  <si>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</si>
  <si>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</si>
  <si>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</si>
  <si>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</si>
  <si>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</si>
  <si>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</si>
  <si>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</si>
  <si>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</si>
  <si>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</si>
  <si>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</si>
  <si>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</si>
  <si>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</si>
  <si>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</si>
  <si>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</si>
  <si>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</si>
  <si>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</si>
  <si>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</si>
  <si>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</si>
  <si>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</si>
  <si>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</si>
  <si>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</si>
  <si>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</si>
  <si>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</si>
  <si>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</si>
  <si>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</si>
  <si>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</si>
  <si>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</si>
  <si>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</si>
  <si>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</si>
  <si>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</si>
  <si>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</si>
  <si>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</si>
  <si>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</si>
  <si>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</si>
  <si>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</si>
  <si>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</si>
  <si>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</si>
  <si>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</si>
  <si>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</si>
  <si>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</si>
  <si>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</si>
  <si>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</si>
  <si>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</si>
  <si>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</si>
  <si>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</si>
  <si>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</si>
  <si>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</si>
  <si>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</si>
  <si>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</si>
  <si>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</si>
  <si>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</si>
  <si>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</si>
  <si>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</si>
  <si>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</si>
  <si>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</si>
  <si>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</si>
  <si>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</si>
  <si>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</si>
  <si>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</si>
  <si>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</si>
  <si>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</si>
  <si>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</si>
  <si>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</si>
  <si>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</si>
  <si>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</si>
  <si>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</si>
  <si>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</si>
  <si>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</si>
  <si>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</si>
  <si>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</si>
  <si>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</si>
  <si>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</si>
  <si>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</si>
  <si>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</si>
  <si>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</si>
  <si>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</si>
  <si>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</si>
  <si>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</si>
  <si>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</si>
  <si>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</si>
  <si>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</si>
  <si>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</si>
  <si>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</si>
  <si>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</si>
  <si>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</si>
  <si>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</si>
  <si>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</si>
  <si>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</si>
  <si>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</si>
  <si>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</si>
  <si>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</si>
  <si>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</si>
  <si>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</si>
  <si>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</si>
  <si>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</si>
  <si>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</si>
  <si>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</si>
  <si>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</si>
  <si>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</si>
  <si>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</si>
  <si>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</si>
  <si>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</si>
  <si>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</si>
  <si>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</si>
  <si>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</si>
  <si>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</si>
  <si>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</si>
  <si>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</si>
  <si>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</si>
  <si>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</si>
  <si>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</si>
  <si>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</si>
  <si>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</si>
  <si>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</si>
  <si>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</si>
  <si>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</si>
  <si>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</si>
  <si>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</si>
  <si>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</si>
  <si>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</si>
  <si>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</si>
  <si>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</si>
  <si>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</si>
  <si>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</si>
  <si>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</si>
  <si>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</si>
  <si>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</si>
  <si>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</si>
  <si>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</si>
  <si>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</si>
  <si>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</si>
  <si>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</si>
  <si>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</si>
  <si>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</si>
  <si>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</si>
  <si>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</si>
  <si>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</si>
  <si>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</si>
  <si>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</si>
  <si>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</si>
  <si>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</si>
  <si>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</si>
  <si>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</si>
  <si>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</si>
  <si>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</si>
  <si>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</si>
  <si>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</si>
  <si>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</si>
  <si>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</si>
  <si>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</si>
  <si>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</si>
  <si>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</si>
  <si>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</si>
  <si>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</si>
  <si>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</si>
  <si>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</si>
  <si>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</si>
  <si>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</si>
  <si>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</si>
  <si>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</si>
  <si>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</si>
  <si>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</si>
  <si>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</si>
  <si>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</si>
  <si>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</si>
  <si>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</si>
  <si>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</si>
  <si>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</si>
  <si>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</si>
  <si>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</si>
  <si>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</si>
  <si>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</si>
  <si>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</si>
  <si>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</si>
  <si>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</si>
  <si>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</si>
  <si>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</si>
  <si>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</si>
  <si>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</si>
  <si>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</si>
  <si>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</si>
  <si>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</si>
  <si>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</si>
  <si>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</si>
  <si>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</si>
  <si>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</si>
  <si>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</si>
  <si>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</si>
  <si>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</si>
  <si>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</si>
  <si>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</si>
  <si>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</si>
  <si>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</si>
  <si>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</si>
  <si>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</si>
  <si>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</si>
  <si>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</si>
  <si>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</si>
  <si>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</si>
  <si>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</si>
  <si>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</si>
  <si>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</si>
  <si>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</si>
  <si>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</si>
  <si>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</si>
  <si>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</si>
  <si>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</si>
  <si>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</si>
  <si>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</si>
  <si>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</si>
  <si>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</si>
  <si>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</si>
  <si>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</si>
  <si>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</si>
  <si>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</si>
  <si>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</si>
  <si>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</si>
  <si>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</si>
  <si>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</si>
  <si>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</si>
  <si>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</si>
  <si>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</si>
  <si>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</si>
  <si>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</si>
  <si>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</si>
  <si>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</si>
  <si>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</si>
  <si>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</si>
  <si>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</si>
  <si>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</si>
  <si>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</si>
  <si>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</si>
  <si>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</si>
  <si>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</si>
  <si>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</si>
  <si>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</si>
  <si>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</si>
  <si>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</si>
  <si>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</si>
  <si>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</si>
  <si>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</si>
  <si>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</si>
  <si>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</si>
  <si>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</si>
  <si>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</si>
  <si>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</si>
  <si>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</si>
  <si>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</si>
  <si>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</si>
  <si>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</si>
  <si>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</si>
  <si>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</si>
  <si>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</si>
  <si>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</si>
  <si>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</si>
  <si>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</si>
  <si>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</si>
  <si>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</si>
  <si>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</si>
  <si>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</si>
  <si>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</si>
  <si>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</si>
  <si>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</si>
  <si>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</si>
  <si>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</si>
  <si>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</si>
  <si>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</si>
  <si>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</si>
  <si>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</si>
  <si>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</si>
  <si>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</si>
  <si>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</si>
  <si>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</si>
  <si>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</si>
  <si>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</si>
  <si>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</si>
  <si>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</si>
  <si>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</si>
  <si>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</si>
  <si>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</si>
  <si>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</si>
  <si>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</si>
  <si>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</si>
  <si>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</si>
  <si>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</si>
  <si>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</si>
  <si>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</si>
  <si>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</si>
  <si>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</si>
  <si>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</si>
  <si>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</si>
  <si>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</si>
  <si>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</si>
  <si>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</si>
  <si>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</si>
  <si>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</si>
  <si>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</si>
  <si>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</si>
  <si>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</si>
  <si>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</si>
  <si>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</si>
  <si>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</si>
  <si>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</si>
  <si>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</si>
  <si>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</si>
  <si>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</si>
  <si>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</si>
  <si>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</si>
  <si>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</si>
  <si>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</si>
  <si>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</si>
  <si>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</si>
  <si>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</si>
  <si>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</si>
  <si>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</si>
  <si>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</si>
  <si>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</si>
  <si>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</si>
  <si>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</si>
  <si>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</si>
  <si>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</si>
  <si>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</si>
  <si>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</si>
  <si>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</si>
  <si>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</si>
  <si>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</si>
  <si>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</si>
  <si>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</si>
  <si>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</si>
  <si>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</si>
  <si>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</si>
  <si>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</si>
  <si>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</si>
  <si>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</si>
  <si>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</si>
  <si>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</si>
  <si>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</si>
  <si>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</si>
  <si>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</si>
  <si>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</si>
  <si>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</si>
  <si>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</si>
  <si>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</si>
  <si>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</si>
  <si>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</si>
  <si>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</si>
  <si>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</si>
  <si>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</si>
  <si>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</si>
  <si>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</si>
  <si>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</si>
  <si>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</si>
  <si>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</si>
  <si>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</si>
  <si>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</si>
  <si>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</si>
  <si>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</si>
  <si>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</si>
  <si>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</si>
  <si>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</si>
  <si>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</si>
  <si>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</si>
  <si>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</si>
  <si>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</si>
  <si>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</si>
  <si>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</si>
  <si>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</si>
  <si>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</si>
  <si>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</si>
  <si>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</si>
  <si>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</si>
  <si>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</si>
  <si>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</si>
  <si>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</si>
  <si>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</si>
  <si>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</si>
  <si>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</si>
  <si>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</si>
  <si>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</si>
  <si>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</si>
  <si>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</si>
  <si>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</si>
  <si>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</si>
  <si>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</si>
  <si>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</si>
  <si>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</si>
  <si>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</si>
  <si>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</si>
  <si>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</si>
  <si>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</si>
  <si>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</si>
  <si>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</si>
  <si>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</si>
  <si>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</si>
  <si>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</si>
  <si>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</si>
  <si>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</si>
  <si>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</si>
  <si>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</si>
  <si>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</si>
  <si>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</si>
  <si>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</si>
  <si>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</si>
  <si>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</si>
  <si>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</si>
  <si>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</si>
  <si>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</si>
  <si>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</si>
  <si>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</si>
  <si>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</si>
  <si>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</si>
  <si>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</si>
  <si>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</si>
  <si>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</si>
  <si>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</si>
  <si>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</si>
  <si>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</si>
  <si>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</si>
  <si>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</si>
  <si>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</si>
  <si>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</si>
  <si>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</si>
  <si>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</si>
  <si>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</si>
  <si>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</si>
  <si>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</si>
  <si>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</si>
  <si>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</si>
  <si>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</si>
  <si>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</si>
  <si>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</si>
  <si>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</si>
  <si>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</si>
  <si>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</si>
  <si>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</si>
  <si>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</si>
  <si>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</si>
  <si>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</si>
  <si>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</si>
  <si>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</si>
  <si>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</si>
  <si>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</si>
  <si>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</si>
  <si>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</si>
  <si>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</si>
  <si>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</si>
  <si>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</si>
  <si>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</si>
  <si>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</si>
  <si>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</si>
  <si>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</si>
  <si>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</si>
  <si>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</si>
  <si>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</si>
  <si>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</si>
  <si>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</si>
  <si>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</si>
  <si>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</si>
  <si>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</si>
  <si>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</si>
  <si>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</si>
  <si>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</si>
  <si>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</si>
  <si>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</si>
  <si>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</si>
  <si>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</si>
  <si>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</si>
  <si>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</si>
  <si>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</si>
  <si>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</si>
  <si>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</si>
  <si>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</si>
  <si>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</si>
  <si>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</si>
  <si>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</si>
  <si>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</si>
  <si>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</si>
  <si>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</si>
  <si>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</si>
  <si>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</si>
  <si>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</si>
  <si>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</si>
  <si>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</si>
  <si>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</si>
  <si>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</si>
  <si>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</si>
  <si>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</si>
  <si>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</si>
  <si>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</si>
  <si>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</si>
  <si>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</si>
  <si>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</si>
  <si>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</si>
  <si>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</si>
  <si>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</si>
  <si>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</si>
  <si>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</si>
  <si>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</si>
  <si>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</si>
  <si>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</si>
  <si>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</si>
  <si>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</si>
  <si>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</si>
  <si>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</si>
  <si>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</si>
  <si>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</si>
  <si>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</si>
  <si>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</si>
  <si>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</si>
  <si>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</si>
  <si>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</si>
  <si>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</si>
  <si>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</si>
  <si>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</si>
  <si>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</si>
  <si>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</si>
  <si>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</si>
  <si>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</si>
  <si>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</si>
  <si>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</si>
  <si>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</si>
  <si>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</si>
  <si>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</si>
  <si>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</si>
  <si>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</si>
  <si>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</si>
  <si>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</si>
  <si>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</si>
  <si>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</si>
  <si>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</si>
  <si>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</si>
  <si>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</si>
  <si>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</si>
  <si>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</si>
  <si>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</si>
  <si>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</si>
  <si>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</si>
  <si>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</si>
  <si>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</si>
  <si>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</si>
  <si>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</si>
  <si>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</si>
  <si>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</si>
  <si>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</si>
  <si>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</si>
  <si>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</si>
  <si>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</si>
  <si>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</si>
  <si>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</si>
  <si>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</si>
  <si>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</si>
  <si>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</si>
  <si>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</si>
  <si>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</si>
  <si>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</si>
  <si>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</si>
  <si>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</si>
  <si>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</si>
  <si>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</si>
  <si>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</si>
  <si>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</si>
  <si>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</si>
  <si>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</si>
  <si>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</si>
  <si>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</si>
  <si>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</si>
  <si>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</si>
  <si>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</si>
  <si>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</si>
  <si>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</si>
  <si>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</si>
  <si>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</si>
  <si>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</si>
  <si>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</si>
  <si>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</si>
  <si>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</si>
  <si>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</si>
  <si>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</si>
  <si>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</si>
  <si>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</si>
  <si>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</si>
  <si>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</si>
  <si>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</si>
  <si>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</si>
  <si>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</si>
  <si>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</si>
  <si>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</si>
  <si>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</si>
  <si>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</si>
  <si>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</si>
  <si>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</si>
  <si>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</si>
  <si>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</si>
  <si>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</si>
  <si>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</si>
  <si>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</si>
  <si>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</si>
  <si>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</si>
  <si>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</si>
  <si>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</si>
  <si>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</si>
  <si>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</si>
  <si>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</si>
  <si>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</si>
  <si>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</si>
  <si>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</si>
  <si>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</si>
  <si>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</si>
  <si>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</si>
  <si>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</si>
  <si>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</si>
  <si>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</si>
  <si>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</si>
  <si>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</si>
  <si>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</si>
  <si>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</si>
  <si>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</si>
  <si>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</si>
  <si>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</si>
  <si>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</si>
  <si>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</si>
  <si>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</si>
  <si>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</si>
  <si>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</si>
  <si>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</si>
  <si>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</si>
  <si>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</si>
  <si>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</si>
  <si>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</si>
  <si>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</si>
  <si>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</si>
  <si>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</si>
  <si>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</si>
  <si>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</si>
  <si>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</si>
  <si>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</si>
  <si>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</si>
  <si>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</si>
  <si>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</si>
  <si>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</si>
  <si>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</si>
  <si>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</si>
  <si>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</si>
  <si>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</si>
  <si>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</si>
  <si>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</si>
  <si>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</si>
  <si>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</si>
  <si>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</si>
  <si>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</si>
  <si>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</si>
  <si>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</si>
  <si>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</si>
  <si>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</si>
  <si>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</si>
  <si>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</si>
  <si>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</si>
  <si>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</si>
  <si>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</si>
  <si>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</si>
  <si>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</si>
  <si>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</si>
  <si>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</si>
  <si>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</si>
  <si>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</si>
  <si>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</si>
  <si>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</si>
  <si>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</si>
  <si>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</si>
  <si>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</si>
  <si>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</si>
  <si>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</si>
  <si>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</si>
  <si>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</si>
  <si>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</si>
  <si>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</si>
  <si>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</si>
  <si>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</si>
  <si>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</si>
  <si>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</si>
  <si>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</si>
  <si>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</si>
  <si>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</si>
  <si>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</si>
  <si>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</si>
  <si>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</si>
  <si>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</si>
  <si>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</si>
  <si>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</si>
  <si>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</si>
  <si>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</si>
  <si>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</si>
  <si>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</si>
  <si>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</si>
  <si>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</si>
  <si>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</si>
  <si>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</si>
  <si>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</si>
  <si>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</si>
  <si>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</si>
  <si>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</si>
  <si>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</si>
  <si>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</si>
  <si>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</si>
  <si>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</si>
  <si>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</si>
  <si>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</si>
  <si>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</si>
  <si>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</si>
  <si>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</si>
  <si>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</si>
  <si>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</si>
  <si>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</si>
  <si>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</si>
  <si>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</si>
  <si>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</si>
  <si>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</si>
  <si>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</si>
  <si>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</si>
  <si>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</si>
  <si>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</si>
  <si>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</si>
  <si>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</si>
  <si>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</si>
  <si>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</si>
  <si>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</si>
  <si>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</si>
  <si>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</si>
  <si>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</si>
  <si>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</si>
  <si>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</si>
  <si>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</si>
  <si>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</si>
  <si>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</si>
  <si>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</si>
  <si>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</si>
  <si>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</si>
  <si>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</si>
  <si>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</si>
  <si>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</si>
  <si>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</si>
  <si>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</si>
  <si>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</si>
  <si>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</si>
  <si>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</si>
  <si>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</si>
  <si>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</si>
  <si>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</si>
  <si>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</si>
  <si>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</si>
  <si>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</si>
  <si>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</si>
  <si>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</si>
  <si>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</si>
  <si>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</si>
  <si>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</si>
  <si>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</si>
  <si>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</si>
  <si>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</si>
  <si>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</si>
  <si>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</si>
  <si>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</si>
  <si>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</si>
  <si>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</si>
  <si>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</si>
  <si>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</si>
  <si>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</si>
  <si>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</si>
  <si>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</si>
  <si>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</si>
  <si>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</si>
  <si>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</si>
  <si>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</si>
  <si>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</si>
  <si>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</si>
  <si>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</si>
  <si>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</si>
  <si>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</si>
  <si>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</si>
  <si>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</si>
  <si>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</si>
  <si>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</si>
  <si>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</si>
  <si>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</si>
  <si>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</si>
  <si>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</si>
  <si>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</si>
  <si>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</si>
  <si>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</si>
  <si>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</si>
  <si>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</si>
  <si>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</si>
  <si>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</si>
  <si>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</si>
  <si>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</si>
  <si>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</si>
  <si>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</si>
  <si>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</si>
  <si>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</si>
  <si>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</si>
  <si>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</si>
  <si>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</si>
  <si>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</si>
  <si>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</si>
  <si>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</si>
  <si>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</si>
  <si>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</si>
  <si>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</si>
  <si>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</si>
  <si>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</si>
  <si>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</si>
  <si>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</si>
  <si>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</si>
  <si>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</si>
  <si>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</si>
  <si>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</si>
  <si>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</si>
  <si>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</si>
  <si>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</si>
  <si>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</si>
  <si>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</si>
  <si>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</si>
  <si>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</si>
  <si>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</si>
  <si>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</si>
  <si>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</si>
  <si>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</si>
  <si>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</si>
  <si>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</si>
  <si>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</si>
  <si>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</si>
  <si>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</si>
  <si>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</si>
  <si>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</si>
  <si>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</si>
  <si>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</si>
  <si>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</si>
  <si>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</si>
  <si>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</si>
  <si>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</si>
  <si>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</si>
  <si>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</si>
  <si>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</si>
  <si>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</si>
  <si>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</si>
  <si>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</si>
  <si>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</si>
  <si>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</si>
  <si>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</si>
  <si>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</si>
  <si>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</si>
  <si>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</si>
  <si>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</si>
  <si>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</si>
  <si>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</si>
  <si>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</si>
  <si>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</si>
  <si>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</si>
  <si>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</si>
  <si>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</si>
  <si>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</si>
  <si>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</si>
  <si>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</si>
  <si>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</si>
  <si>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</si>
  <si>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</si>
  <si>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</si>
  <si>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</si>
  <si>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</si>
  <si>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</si>
  <si>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</si>
  <si>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</si>
  <si>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</si>
  <si>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</si>
  <si>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</si>
  <si>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</si>
  <si>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</si>
  <si>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</si>
  <si>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</si>
  <si>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</si>
  <si>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</si>
  <si>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</si>
  <si>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</si>
  <si>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</si>
  <si>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</si>
  <si>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</si>
  <si>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</si>
  <si>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</si>
  <si>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</si>
  <si>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</si>
  <si>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</si>
  <si>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</si>
  <si>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</si>
  <si>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</si>
  <si>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</si>
  <si>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</si>
  <si>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</si>
  <si>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</si>
  <si>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</si>
  <si>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</si>
  <si>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</si>
  <si>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</si>
  <si>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</si>
  <si>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</si>
  <si>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</si>
  <si>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</si>
  <si>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</si>
  <si>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</si>
  <si>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</si>
  <si>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</si>
  <si>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</si>
  <si>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</si>
  <si>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</si>
  <si>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</si>
  <si>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</si>
  <si>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</si>
  <si>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</si>
  <si>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</si>
  <si>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</si>
  <si>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</si>
  <si>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</si>
  <si>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</si>
  <si>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</si>
  <si>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</si>
  <si>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</si>
  <si>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</si>
  <si>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</si>
  <si>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</si>
  <si>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</si>
  <si>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</si>
  <si>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</si>
  <si>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</si>
  <si>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</si>
  <si>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</si>
  <si>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</si>
  <si>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</si>
  <si>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</si>
  <si>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</si>
  <si>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</si>
  <si>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</si>
  <si>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</si>
  <si>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</si>
  <si>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</si>
  <si>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</si>
  <si>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</si>
  <si>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</si>
  <si>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</si>
  <si>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</si>
  <si>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</si>
  <si>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</si>
  <si>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</si>
  <si>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</si>
  <si>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</si>
  <si>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</si>
  <si>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</si>
  <si>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</si>
  <si>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</si>
  <si>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</si>
  <si>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</si>
  <si>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</si>
  <si>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</si>
  <si>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</si>
  <si>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</si>
  <si>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</si>
  <si>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</si>
  <si>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</si>
  <si>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</si>
  <si>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</si>
  <si>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</si>
  <si>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</si>
  <si>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</si>
  <si>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</si>
  <si>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</si>
  <si>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</si>
  <si>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</si>
  <si>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</si>
  <si>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</si>
  <si>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</si>
  <si>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</si>
  <si>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</si>
  <si>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</si>
  <si>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</si>
  <si>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</si>
  <si>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</si>
  <si>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</si>
  <si>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</si>
  <si>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</si>
  <si>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</si>
  <si>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</si>
  <si>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</si>
  <si>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</si>
  <si>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</si>
  <si>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</si>
  <si>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</si>
  <si>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</si>
  <si>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</si>
  <si>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</si>
  <si>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</si>
  <si>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</si>
  <si>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</si>
  <si>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</si>
  <si>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</si>
  <si>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</si>
  <si>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</si>
  <si>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</si>
  <si>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</si>
  <si>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</si>
  <si>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</si>
  <si>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</si>
  <si>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</si>
  <si>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</si>
  <si>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</si>
  <si>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</si>
  <si>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</si>
  <si>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</si>
  <si>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</si>
  <si>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</si>
  <si>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</si>
  <si>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</si>
  <si>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</si>
  <si>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</si>
  <si>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</si>
  <si>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</si>
  <si>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</si>
  <si>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</si>
  <si>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</si>
  <si>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</si>
  <si>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</si>
  <si>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</si>
  <si>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</si>
  <si>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</si>
  <si>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</si>
  <si>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</si>
  <si>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</si>
  <si>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</si>
  <si>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</si>
  <si>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</si>
  <si>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</si>
  <si>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</si>
  <si>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</si>
  <si>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</si>
  <si>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</si>
  <si>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</si>
  <si>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</si>
  <si>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</si>
  <si>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</si>
  <si>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</si>
  <si>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</si>
  <si>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</si>
  <si>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</si>
  <si>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</si>
  <si>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</si>
  <si>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</si>
  <si>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</si>
  <si>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</si>
  <si>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</si>
  <si>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</si>
  <si>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</si>
  <si>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</si>
  <si>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</si>
  <si>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</si>
  <si>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</si>
  <si>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</si>
  <si>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</si>
  <si>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</si>
  <si>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</si>
  <si>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</si>
  <si>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</si>
  <si>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</si>
  <si>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</si>
  <si>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</si>
  <si>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</si>
  <si>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</si>
  <si>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</si>
  <si>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</si>
  <si>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</si>
  <si>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</si>
  <si>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</si>
  <si>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</si>
  <si>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</si>
  <si>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</si>
  <si>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</si>
  <si>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</si>
  <si>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</si>
  <si>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</si>
  <si>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</si>
  <si>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</si>
  <si>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</si>
  <si>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</si>
  <si>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</si>
  <si>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</si>
  <si>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</si>
  <si>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</si>
  <si>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</si>
  <si>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</si>
  <si>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</si>
  <si>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</si>
  <si>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</si>
  <si>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</si>
  <si>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</si>
  <si>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</si>
  <si>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</si>
  <si>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</si>
  <si>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</si>
  <si>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</si>
  <si>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</si>
  <si>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</si>
  <si>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</si>
  <si>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</si>
  <si>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</si>
  <si>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</si>
  <si>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</si>
  <si>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</si>
  <si>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</si>
  <si>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</si>
  <si>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</si>
  <si>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</si>
  <si>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</si>
  <si>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</si>
  <si>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</si>
  <si>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</si>
  <si>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</si>
  <si>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</si>
  <si>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</si>
  <si>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</si>
  <si>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</si>
  <si>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</si>
  <si>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</si>
  <si>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</si>
  <si>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</si>
  <si>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</si>
  <si>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</si>
  <si>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</si>
  <si>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</si>
  <si>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</si>
  <si>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</si>
  <si>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</si>
  <si>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</si>
  <si>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</si>
  <si>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</si>
  <si>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</si>
  <si>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</si>
  <si>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</si>
  <si>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</si>
  <si>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</si>
  <si>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</si>
  <si>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</si>
  <si>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</si>
  <si>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</si>
  <si>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</si>
  <si>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</si>
  <si>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</si>
  <si>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</si>
  <si>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</si>
  <si>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</si>
  <si>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</si>
  <si>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</si>
  <si>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</si>
  <si>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</si>
  <si>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</si>
  <si>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</si>
  <si>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</si>
  <si>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</si>
  <si>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</si>
  <si>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</si>
  <si>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</si>
  <si>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</si>
  <si>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</si>
  <si>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</si>
  <si>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</si>
  <si>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</si>
  <si>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</si>
  <si>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</si>
  <si>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</si>
  <si>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</si>
  <si>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</si>
  <si>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</si>
  <si>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</si>
  <si>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</si>
  <si>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</si>
  <si>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</si>
  <si>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</si>
  <si>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</si>
  <si>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</si>
  <si>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</si>
  <si>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</si>
  <si>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</si>
  <si>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</si>
  <si>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</si>
  <si>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</si>
  <si>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</si>
  <si>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</si>
  <si>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</si>
  <si>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</si>
  <si>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</si>
  <si>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</si>
  <si>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</si>
  <si>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</si>
  <si>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</si>
  <si>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</si>
  <si>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</si>
  <si>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</si>
  <si>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</si>
  <si>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</si>
  <si>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</si>
  <si>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</si>
  <si>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</si>
  <si>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</si>
  <si>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</si>
  <si>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</si>
  <si>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</si>
  <si>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</si>
  <si>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</si>
  <si>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</si>
  <si>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</si>
  <si>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</si>
  <si>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</si>
  <si>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</si>
  <si>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</si>
  <si>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</si>
  <si>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</si>
  <si>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</si>
  <si>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</si>
  <si>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</si>
  <si>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</si>
  <si>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</si>
  <si>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</si>
  <si>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</si>
  <si>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</si>
  <si>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</si>
  <si>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</si>
  <si>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</si>
  <si>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</si>
  <si>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</si>
  <si>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</si>
  <si>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</si>
  <si>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</si>
  <si>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</si>
  <si>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</si>
  <si>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</si>
  <si>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</si>
  <si>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</si>
  <si>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</si>
  <si>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</si>
  <si>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</si>
  <si>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</si>
  <si>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</si>
  <si>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</si>
  <si>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</si>
  <si>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</si>
  <si>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</si>
  <si>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</si>
  <si>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</si>
  <si>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</si>
  <si>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</si>
  <si>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</si>
  <si>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</si>
  <si>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</si>
  <si>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</si>
  <si>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</si>
  <si>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</si>
  <si>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</si>
  <si>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</si>
  <si>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</si>
  <si>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</si>
  <si>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</si>
  <si>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</si>
  <si>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</si>
  <si>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</si>
  <si>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</si>
  <si>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</si>
  <si>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</si>
  <si>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</si>
  <si>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</si>
  <si>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</si>
  <si>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</si>
  <si>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</si>
  <si>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</si>
  <si>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</si>
  <si>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</si>
  <si>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</si>
  <si>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</si>
  <si>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</si>
  <si>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</si>
  <si>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</si>
  <si>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</si>
  <si>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</si>
  <si>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</si>
  <si>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</si>
  <si>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</si>
  <si>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</si>
  <si>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</si>
  <si>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</si>
  <si>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</si>
  <si>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</si>
  <si>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</si>
  <si>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</si>
  <si>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</si>
  <si>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</si>
  <si>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</si>
  <si>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</si>
  <si>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</si>
  <si>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</si>
  <si>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</si>
  <si>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</si>
  <si>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</si>
  <si>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</si>
  <si>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</si>
  <si>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</si>
  <si>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</si>
  <si>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</si>
  <si>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</si>
  <si>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</si>
  <si>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</si>
  <si>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</si>
  <si>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</si>
  <si>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</si>
  <si>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</si>
  <si>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</si>
  <si>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</si>
  <si>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</si>
  <si>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</si>
  <si>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</si>
  <si>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</si>
  <si>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</si>
  <si>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</si>
  <si>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</si>
  <si>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</si>
  <si>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</si>
  <si>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</si>
  <si>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</si>
  <si>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</si>
  <si>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</si>
  <si>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</si>
  <si>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</si>
  <si>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</si>
  <si>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</si>
  <si>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</si>
  <si>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</si>
  <si>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</si>
  <si>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</si>
  <si>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</si>
  <si>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</si>
  <si>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</si>
  <si>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</si>
  <si>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</si>
  <si>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</si>
  <si>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</si>
  <si>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</si>
  <si>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</si>
  <si>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</si>
  <si>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</si>
  <si>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</si>
  <si>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</si>
  <si>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</si>
  <si>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</si>
  <si>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</si>
  <si>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</si>
  <si>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</si>
  <si>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</si>
  <si>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</si>
  <si>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</si>
  <si>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</si>
  <si>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</si>
  <si>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</si>
  <si>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</si>
  <si>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</si>
  <si>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</si>
  <si>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</si>
  <si>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</si>
  <si>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</si>
  <si>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</si>
  <si>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</si>
  <si>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</si>
  <si>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</si>
  <si>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</si>
  <si>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</si>
  <si>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</si>
  <si>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</si>
  <si>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</si>
  <si>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</si>
  <si>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</si>
  <si>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</si>
  <si>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</si>
  <si>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</si>
  <si>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</si>
  <si>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</si>
  <si>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</si>
  <si>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</si>
  <si>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</si>
  <si>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</si>
  <si>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</si>
  <si>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</si>
  <si>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</si>
  <si>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</si>
  <si>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</si>
  <si>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</si>
  <si>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</si>
  <si>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</si>
  <si>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</si>
  <si>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</si>
  <si>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</si>
  <si>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</si>
  <si>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</si>
  <si>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</si>
  <si>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</si>
  <si>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</si>
  <si>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</si>
  <si>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</si>
  <si>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</si>
  <si>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</si>
  <si>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</si>
  <si>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</si>
  <si>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</si>
  <si>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</si>
  <si>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</si>
  <si>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</si>
  <si>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</si>
  <si>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</si>
  <si>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</si>
  <si>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</si>
  <si>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</si>
  <si>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</si>
  <si>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</si>
  <si>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</si>
  <si>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</si>
  <si>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</si>
  <si>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</si>
  <si>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</si>
  <si>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</si>
  <si>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</si>
  <si>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</si>
  <si>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</si>
  <si>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</si>
  <si>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</si>
  <si>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</si>
  <si>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</si>
  <si>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</si>
  <si>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</si>
  <si>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</si>
  <si>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</si>
  <si>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</si>
  <si>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</si>
  <si>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</si>
  <si>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</si>
  <si>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</si>
  <si>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</si>
  <si>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</si>
  <si>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</si>
  <si>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</si>
  <si>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</si>
  <si>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</si>
  <si>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</si>
  <si>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</si>
  <si>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</si>
  <si>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</si>
  <si>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</si>
  <si>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</si>
  <si>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</si>
  <si>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</si>
  <si>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</si>
  <si>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</si>
  <si>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</si>
  <si>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</si>
  <si>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</si>
  <si>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</si>
  <si>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</si>
  <si>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</si>
  <si>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</si>
  <si>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</si>
  <si>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</si>
  <si>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</si>
  <si>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</si>
  <si>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</si>
  <si>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</si>
  <si>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</si>
  <si>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</si>
  <si>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</si>
  <si>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</si>
  <si>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</si>
  <si>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</si>
  <si>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</si>
  <si>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</si>
  <si>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</si>
  <si>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</si>
  <si>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</si>
  <si>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</si>
  <si>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</si>
  <si>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</si>
  <si>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</si>
  <si>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</si>
  <si>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</si>
  <si>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</si>
  <si>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</si>
  <si>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</si>
  <si>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</si>
  <si>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</si>
  <si>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</si>
  <si>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</si>
  <si>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</si>
  <si>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</si>
  <si>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</si>
  <si>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</si>
  <si>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</si>
  <si>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</si>
  <si>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</si>
  <si>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</si>
  <si>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</si>
  <si>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</si>
  <si>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</si>
  <si>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</si>
  <si>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</si>
  <si>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</si>
  <si>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</si>
  <si>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</si>
  <si>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</si>
  <si>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</si>
  <si>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</si>
  <si>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</si>
  <si>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</si>
  <si>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</si>
  <si>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</si>
  <si>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</si>
  <si>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</si>
  <si>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</si>
  <si>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</si>
  <si>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</si>
  <si>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</si>
  <si>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</si>
  <si>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</si>
  <si>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</si>
  <si>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</si>
  <si>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</si>
  <si>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</si>
  <si>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</si>
  <si>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</si>
  <si>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</si>
  <si>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</si>
  <si>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</si>
  <si>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</si>
  <si>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</si>
  <si>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</si>
  <si>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</si>
  <si>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</si>
  <si>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</si>
  <si>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</si>
  <si>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</si>
  <si>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</si>
  <si>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</si>
  <si>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</si>
  <si>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</si>
  <si>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</si>
  <si>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</si>
  <si>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</si>
  <si>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</si>
  <si>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</si>
  <si>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</si>
  <si>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</si>
  <si>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</si>
  <si>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</si>
  <si>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</si>
  <si>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</si>
  <si>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</si>
  <si>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</si>
  <si>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</si>
  <si>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</si>
  <si>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</si>
  <si>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</si>
  <si>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</si>
  <si>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</si>
  <si>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</si>
  <si>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</si>
  <si>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</si>
  <si>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</si>
  <si>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</si>
  <si>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</si>
  <si>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</si>
  <si>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</si>
  <si>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</si>
  <si>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</si>
  <si>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</si>
  <si>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</si>
  <si>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</si>
  <si>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</si>
  <si>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</si>
  <si>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</si>
  <si>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</si>
  <si>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</si>
  <si>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</si>
  <si>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</si>
  <si>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</si>
  <si>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</si>
  <si>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</si>
  <si>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</si>
  <si>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</si>
  <si>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</si>
  <si>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</si>
  <si>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</si>
  <si>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</si>
  <si>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</si>
  <si>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</si>
  <si>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</si>
  <si>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</si>
  <si>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</si>
  <si>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</si>
  <si>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</si>
  <si>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</si>
  <si>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</si>
  <si>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</si>
  <si>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</si>
  <si>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</si>
  <si>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</si>
  <si>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</si>
  <si>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</si>
  <si>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</si>
  <si>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</si>
  <si>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</si>
  <si>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</si>
  <si>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</si>
  <si>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</si>
  <si>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</si>
  <si>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</si>
  <si>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</si>
  <si>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</si>
  <si>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</si>
  <si>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</si>
  <si>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</si>
  <si>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</si>
  <si>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</si>
  <si>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</si>
  <si>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</si>
  <si>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</si>
  <si>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</si>
  <si>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</si>
  <si>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</si>
  <si>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</si>
  <si>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</si>
  <si>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</si>
  <si>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</si>
  <si>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</si>
  <si>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</si>
  <si>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</si>
  <si>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</si>
  <si>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</si>
  <si>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</si>
  <si>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</si>
  <si>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</si>
  <si>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</si>
  <si>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</si>
  <si>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</si>
  <si>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</si>
  <si>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</si>
  <si>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</si>
  <si>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</si>
  <si>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</si>
  <si>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</si>
  <si>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</si>
  <si>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</si>
  <si>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</si>
  <si>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</si>
  <si>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</si>
  <si>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</si>
  <si>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</si>
  <si>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</si>
  <si>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</si>
  <si>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</si>
  <si>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</si>
  <si>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</si>
  <si>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</si>
  <si>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</si>
  <si>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</si>
  <si>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</si>
  <si>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</si>
  <si>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</si>
  <si>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</si>
  <si>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</si>
  <si>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</si>
  <si>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</si>
  <si>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</si>
  <si>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</si>
  <si>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</si>
  <si>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</si>
  <si>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</si>
  <si>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</si>
  <si>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</si>
  <si>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</si>
  <si>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</si>
  <si>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</si>
  <si>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</si>
  <si>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</si>
  <si>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</si>
  <si>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</si>
  <si>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</si>
  <si>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</si>
  <si>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</si>
  <si>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</si>
  <si>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</si>
  <si>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</si>
  <si>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</si>
  <si>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</si>
  <si>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</si>
  <si>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</si>
  <si>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</si>
  <si>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</si>
  <si>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</si>
  <si>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</si>
  <si>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</si>
  <si>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</si>
  <si>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</si>
  <si>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</si>
  <si>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</si>
  <si>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</si>
  <si>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</si>
  <si>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</si>
  <si>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</si>
  <si>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</si>
  <si>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</si>
  <si>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</si>
  <si>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</si>
  <si>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</si>
  <si>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</si>
  <si>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</si>
  <si>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</si>
  <si>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</si>
  <si>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</si>
  <si>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</si>
  <si>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</si>
  <si>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</si>
  <si>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</si>
  <si>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</si>
  <si>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</si>
  <si>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</si>
  <si>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</si>
  <si>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</si>
  <si>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</si>
  <si>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</si>
  <si>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</si>
  <si>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</si>
  <si>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</si>
  <si>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</si>
  <si>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</si>
  <si>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</si>
  <si>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</si>
  <si>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</si>
  <si>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</si>
  <si>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</si>
  <si>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</si>
  <si>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</si>
  <si>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</si>
  <si>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</si>
  <si>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</si>
  <si>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</si>
  <si>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</si>
  <si>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</si>
  <si>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</si>
  <si>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</si>
  <si>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</si>
  <si>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</si>
  <si>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</si>
  <si>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</si>
  <si>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</si>
  <si>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</si>
  <si>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</si>
  <si>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</si>
  <si>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</si>
  <si>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</si>
  <si>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</si>
  <si>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</si>
  <si>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</si>
  <si>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</si>
  <si>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</si>
  <si>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</si>
  <si>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</si>
  <si>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</si>
  <si>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</si>
  <si>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</si>
  <si>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</si>
  <si>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</si>
  <si>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</si>
  <si>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</si>
  <si>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</si>
  <si>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</si>
  <si>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</si>
  <si>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</si>
  <si>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</si>
  <si>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</si>
  <si>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</si>
  <si>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</si>
  <si>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</si>
  <si>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</si>
  <si>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</si>
  <si>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</si>
  <si>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</si>
  <si>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</si>
  <si>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</si>
  <si>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</si>
  <si>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</si>
  <si>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</si>
  <si>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</si>
  <si>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</si>
  <si>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</si>
  <si>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</si>
  <si>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</si>
  <si>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</si>
  <si>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</si>
  <si>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</si>
  <si>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</si>
  <si>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</si>
  <si>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</si>
  <si>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</si>
  <si>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</si>
  <si>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</si>
  <si>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</si>
  <si>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</si>
  <si>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</si>
  <si>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</si>
  <si>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</si>
  <si>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</si>
  <si>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</si>
  <si>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</si>
  <si>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</si>
  <si>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</si>
  <si>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</si>
  <si>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</si>
  <si>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</si>
  <si>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</si>
  <si>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</si>
  <si>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</si>
  <si>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</si>
  <si>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</si>
  <si>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</si>
  <si>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</si>
  <si>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</si>
  <si>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</si>
  <si>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</si>
  <si>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</si>
  <si>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</si>
  <si>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</si>
  <si>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</si>
  <si>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</si>
  <si>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</si>
  <si>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</si>
  <si>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</si>
  <si>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</si>
  <si>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</si>
  <si>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</si>
  <si>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</si>
  <si>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</si>
  <si>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</si>
  <si>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</si>
  <si>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</si>
  <si>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</si>
  <si>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</si>
  <si>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</si>
  <si>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</si>
  <si>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</si>
  <si>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</si>
  <si>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</si>
  <si>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</si>
  <si>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</si>
  <si>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</si>
  <si>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</si>
  <si>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</si>
  <si>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</si>
  <si>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</si>
  <si>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</si>
  <si>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</si>
  <si>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</si>
  <si>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</si>
  <si>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</si>
  <si>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</si>
  <si>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</si>
  <si>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</si>
  <si>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</si>
  <si>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</si>
  <si>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</si>
  <si>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</si>
  <si>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</si>
  <si>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</si>
  <si>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</si>
  <si>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</si>
  <si>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</si>
  <si>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</si>
  <si>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</si>
  <si>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</si>
  <si>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</si>
  <si>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</si>
  <si>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</si>
  <si>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</si>
  <si>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</si>
  <si>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</si>
  <si>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</si>
  <si>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</si>
  <si>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</si>
  <si>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</si>
  <si>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</si>
  <si>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</si>
  <si>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</si>
  <si>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</si>
  <si>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</si>
  <si>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</si>
  <si>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</si>
  <si>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</si>
  <si>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</si>
  <si>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</si>
  <si>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</si>
  <si>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</si>
  <si>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</si>
  <si>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</si>
  <si>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</si>
  <si>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</si>
  <si>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</si>
  <si>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</si>
  <si>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</si>
  <si>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</si>
  <si>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</si>
  <si>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</si>
  <si>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</si>
  <si>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</si>
  <si>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</si>
  <si>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</si>
  <si>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</si>
  <si>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</si>
  <si>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</si>
  <si>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</si>
  <si>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</si>
  <si>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</si>
  <si>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</si>
  <si>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</si>
  <si>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</si>
  <si>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</si>
  <si>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</si>
  <si>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</si>
  <si>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</si>
  <si>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</si>
  <si>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</si>
  <si>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</si>
  <si>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</si>
  <si>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</si>
  <si>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</si>
  <si>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</si>
  <si>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</si>
  <si>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</si>
  <si>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</si>
  <si>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</si>
  <si>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</si>
  <si>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</si>
  <si>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</si>
  <si>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</si>
  <si>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</si>
  <si>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</si>
  <si>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</si>
  <si>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</si>
  <si>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</si>
  <si>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</si>
  <si>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</si>
  <si>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</si>
  <si>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</si>
  <si>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</si>
  <si>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</si>
  <si>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</si>
  <si>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</si>
  <si>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</si>
  <si>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</si>
  <si>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</si>
  <si>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</si>
  <si>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</si>
  <si>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</si>
  <si>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</si>
  <si>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</si>
  <si>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</si>
  <si>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</si>
  <si>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</si>
  <si>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</si>
  <si>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</si>
  <si>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</si>
  <si>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</si>
  <si>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</si>
  <si>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</si>
  <si>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</si>
  <si>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</si>
  <si>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</si>
  <si>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</si>
  <si>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</si>
  <si>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</si>
  <si>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</si>
  <si>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</si>
  <si>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</si>
  <si>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</si>
  <si>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</si>
  <si>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</si>
  <si>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</si>
  <si>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</si>
  <si>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</si>
  <si>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</si>
  <si>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</si>
  <si>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</si>
  <si>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</si>
  <si>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</si>
  <si>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</si>
  <si>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</si>
  <si>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</si>
  <si>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</si>
  <si>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</si>
  <si>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</si>
  <si>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</si>
  <si>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</si>
  <si>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</si>
  <si>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</si>
  <si>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</si>
  <si>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</si>
  <si>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</si>
  <si>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</si>
  <si>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</si>
  <si>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</si>
  <si>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</si>
  <si>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</si>
  <si>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</si>
  <si>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</si>
  <si>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</si>
  <si>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</si>
  <si>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</si>
  <si>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</si>
  <si>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</si>
  <si>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</si>
  <si>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</si>
  <si>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</si>
  <si>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</si>
  <si>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</si>
  <si>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</si>
  <si>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</si>
  <si>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</si>
  <si>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</si>
  <si>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</si>
  <si>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</si>
  <si>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</si>
  <si>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</si>
  <si>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</si>
  <si>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</si>
  <si>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</si>
  <si>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</si>
  <si>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</si>
  <si>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</si>
  <si>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</si>
  <si>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</si>
  <si>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</si>
  <si>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</si>
  <si>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</si>
  <si>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</si>
  <si>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</si>
  <si>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</si>
  <si>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</si>
  <si>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</si>
  <si>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</si>
  <si>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</si>
  <si>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</si>
  <si>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</si>
  <si>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</si>
  <si>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</si>
  <si>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</si>
  <si>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</si>
  <si>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</si>
  <si>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</si>
  <si>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</si>
  <si>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</si>
  <si>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</si>
  <si>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</si>
  <si>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</si>
  <si>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</si>
  <si>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</si>
  <si>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</si>
  <si>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</si>
  <si>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</si>
  <si>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</si>
  <si>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</si>
  <si>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</si>
  <si>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</si>
  <si>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</si>
  <si>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</si>
  <si>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</si>
  <si>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</si>
  <si>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</si>
  <si>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</si>
  <si>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</si>
  <si>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</si>
  <si>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</si>
  <si>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</si>
  <si>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</si>
  <si>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</si>
  <si>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</si>
  <si>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</si>
  <si>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</si>
  <si>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</si>
  <si>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</si>
  <si>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</si>
  <si>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</si>
  <si>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</si>
  <si>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</si>
  <si>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</si>
  <si>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</si>
  <si>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</si>
  <si>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</si>
  <si>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</si>
  <si>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</si>
  <si>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</si>
  <si>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</si>
  <si>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</si>
  <si>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</si>
  <si>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</si>
  <si>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</si>
  <si>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</si>
  <si>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</si>
  <si>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</si>
  <si>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</si>
  <si>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</si>
  <si>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</si>
  <si>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</si>
  <si>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</si>
  <si>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</si>
  <si>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</si>
  <si>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</si>
  <si>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</si>
  <si>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</si>
  <si>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</si>
  <si>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</si>
  <si>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</si>
  <si>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</si>
  <si>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</si>
  <si>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</si>
  <si>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</si>
  <si>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</si>
  <si>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</si>
  <si>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</si>
  <si>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</si>
  <si>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</si>
  <si>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</si>
  <si>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</si>
  <si>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</si>
  <si>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</si>
  <si>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</si>
  <si>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</si>
  <si>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</si>
  <si>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</si>
  <si>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</si>
  <si>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</si>
  <si>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</si>
  <si>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</si>
  <si>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</si>
  <si>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</si>
  <si>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</si>
  <si>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</si>
  <si>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</si>
  <si>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</si>
  <si>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</si>
  <si>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</si>
  <si>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</si>
  <si>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</si>
  <si>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</si>
  <si>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</si>
  <si>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</si>
  <si>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</si>
  <si>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</si>
  <si>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</si>
  <si>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</si>
  <si>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</si>
  <si>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</si>
  <si>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</si>
  <si>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</si>
  <si>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</si>
  <si>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</si>
  <si>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</si>
  <si>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</si>
  <si>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</si>
  <si>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</si>
  <si>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</si>
  <si>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</si>
  <si>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</si>
  <si>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</si>
  <si>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</si>
  <si>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</si>
  <si>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</si>
  <si>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</si>
  <si>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</si>
  <si>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</si>
  <si>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</si>
  <si>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</si>
  <si>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</si>
  <si>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</si>
  <si>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</si>
  <si>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</si>
  <si>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</si>
  <si>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</si>
  <si>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</si>
  <si>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</si>
  <si>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</si>
  <si>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</si>
  <si>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</si>
  <si>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</si>
  <si>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</si>
  <si>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</si>
  <si>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</si>
  <si>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</si>
  <si>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</si>
  <si>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</si>
  <si>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</si>
  <si>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</si>
  <si>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</si>
  <si>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</si>
  <si>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</si>
  <si>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</si>
  <si>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</si>
  <si>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</si>
  <si>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</si>
  <si>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</si>
  <si>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</si>
  <si>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</si>
  <si>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</si>
  <si>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</si>
  <si>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</si>
  <si>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</si>
  <si>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</si>
  <si>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</si>
  <si>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</si>
  <si>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</si>
  <si>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</si>
  <si>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</si>
  <si>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</si>
  <si>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</si>
  <si>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</si>
  <si>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</si>
  <si>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</si>
  <si>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</si>
  <si>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</si>
  <si>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</si>
  <si>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</si>
  <si>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</si>
  <si>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</si>
  <si>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</si>
  <si>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</si>
  <si>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</si>
  <si>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</si>
  <si>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</si>
  <si>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</si>
  <si>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</si>
  <si>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</si>
  <si>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</si>
  <si>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</si>
  <si>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</si>
  <si>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</si>
  <si>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</si>
  <si>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</si>
  <si>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</si>
  <si>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</si>
  <si>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</si>
  <si>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</si>
  <si>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</si>
  <si>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</si>
  <si>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</si>
  <si>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</si>
  <si>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</si>
  <si>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</si>
  <si>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</si>
  <si>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</si>
  <si>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</si>
  <si>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</si>
  <si>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</si>
  <si>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</si>
  <si>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</si>
  <si>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</si>
  <si>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</si>
  <si>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</si>
  <si>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</si>
  <si>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</si>
  <si>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</si>
  <si>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</si>
  <si>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</si>
  <si>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</si>
  <si>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</si>
  <si>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</si>
  <si>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</si>
  <si>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</si>
  <si>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</si>
  <si>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</si>
  <si>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</si>
  <si>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</si>
  <si>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</si>
  <si>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</si>
  <si>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</si>
  <si>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</si>
  <si>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</si>
  <si>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</si>
  <si>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</si>
  <si>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</si>
  <si>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</si>
  <si>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</si>
  <si>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</si>
  <si>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</si>
  <si>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</si>
  <si>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</si>
  <si>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</si>
  <si>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</si>
  <si>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</si>
  <si>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</si>
  <si>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</si>
  <si>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</si>
  <si>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</si>
  <si>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</si>
  <si>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</si>
  <si>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</si>
  <si>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</si>
  <si>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</si>
  <si>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</si>
  <si>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</si>
  <si>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</si>
  <si>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</si>
  <si>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</si>
  <si>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</si>
  <si>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</si>
  <si>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</si>
  <si>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</si>
  <si>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</si>
  <si>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</si>
  <si>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</si>
  <si>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</si>
  <si>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</si>
  <si>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</si>
  <si>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</si>
  <si>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</si>
  <si>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</si>
  <si>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</si>
  <si>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</si>
  <si>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</si>
  <si>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</si>
  <si>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</si>
  <si>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</si>
  <si>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</si>
  <si>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</si>
  <si>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</si>
  <si>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</si>
  <si>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</si>
  <si>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</si>
  <si>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</si>
  <si>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</si>
  <si>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</si>
  <si>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</si>
  <si>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</si>
  <si>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</si>
  <si>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</si>
  <si>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</si>
  <si>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</si>
  <si>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</si>
  <si>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</si>
  <si>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</si>
  <si>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</si>
  <si>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</si>
  <si>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</si>
  <si>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</si>
  <si>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</si>
  <si>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</si>
  <si>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</si>
  <si>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</si>
  <si>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</si>
  <si>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</si>
  <si>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</si>
  <si>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</si>
  <si>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</si>
  <si>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</si>
  <si>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</si>
  <si>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</si>
  <si>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</si>
  <si>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</si>
  <si>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</si>
  <si>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</si>
  <si>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</si>
  <si>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</si>
  <si>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</si>
  <si>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</si>
  <si>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</si>
  <si>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</si>
  <si>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</si>
  <si>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</si>
  <si>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</si>
  <si>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</si>
  <si>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</si>
  <si>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</si>
  <si>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</si>
  <si>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</si>
  <si>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</si>
  <si>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</si>
  <si>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</si>
  <si>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</si>
  <si>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</si>
  <si>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</si>
  <si>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</si>
  <si>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</si>
  <si>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</si>
  <si>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</si>
  <si>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</si>
  <si>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</si>
  <si>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</si>
  <si>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</si>
  <si>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</si>
  <si>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</si>
  <si>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</si>
  <si>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</si>
  <si>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</si>
  <si>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</si>
  <si>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</si>
  <si>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</si>
  <si>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</si>
  <si>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</si>
  <si>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</si>
  <si>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</si>
  <si>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</si>
  <si>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</si>
  <si>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</si>
  <si>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</si>
  <si>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</si>
  <si>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</si>
  <si>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</si>
  <si>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</si>
  <si>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</si>
  <si>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</si>
  <si>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</si>
  <si>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</si>
  <si>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</si>
  <si>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</si>
  <si>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</si>
  <si>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</si>
  <si>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</si>
  <si>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</si>
  <si>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</si>
  <si>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</si>
  <si>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</si>
  <si>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</si>
  <si>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</si>
  <si>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</si>
  <si>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</si>
  <si>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</si>
  <si>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</si>
  <si>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</si>
  <si>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</si>
  <si>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</si>
  <si>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</si>
  <si>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</si>
  <si>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</si>
  <si>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</si>
  <si>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</si>
  <si>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</si>
  <si>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</si>
  <si>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</si>
  <si>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</si>
  <si>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</si>
  <si>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</si>
  <si>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</si>
  <si>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</si>
  <si>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</si>
  <si>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</si>
  <si>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</si>
  <si>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</si>
  <si>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</si>
  <si>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</si>
  <si>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</si>
  <si>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</si>
  <si>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</si>
  <si>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</si>
  <si>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</si>
  <si>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</si>
  <si>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</si>
  <si>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</si>
  <si>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</si>
  <si>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</si>
  <si>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</si>
  <si>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</si>
  <si>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</si>
  <si>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</si>
  <si>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</si>
  <si>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</si>
  <si>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</si>
  <si>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</si>
  <si>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</si>
  <si>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</si>
  <si>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</si>
  <si>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</si>
  <si>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</si>
  <si>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</si>
  <si>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</si>
  <si>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</si>
  <si>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</si>
  <si>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</si>
  <si>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</si>
  <si>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</si>
  <si>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</si>
  <si>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</si>
  <si>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</si>
  <si>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</si>
  <si>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</si>
  <si>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</si>
  <si>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</si>
  <si>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</si>
  <si>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</si>
  <si>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</si>
  <si>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</si>
  <si>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</si>
  <si>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</si>
  <si>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</si>
  <si>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</si>
  <si>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</si>
  <si>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</si>
  <si>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</si>
  <si>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</si>
  <si>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</si>
  <si>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</si>
  <si>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</si>
  <si>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</si>
  <si>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</si>
  <si>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</si>
  <si>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</si>
  <si>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</si>
  <si>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</si>
  <si>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</si>
  <si>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</si>
  <si>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</si>
  <si>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</si>
  <si>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</si>
  <si>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</si>
  <si>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</si>
  <si>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</si>
  <si>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</si>
  <si>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</si>
  <si>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</si>
  <si>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</si>
  <si>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</si>
  <si>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</si>
  <si>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</si>
  <si>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</si>
  <si>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</si>
  <si>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</si>
  <si>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</si>
  <si>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</si>
  <si>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</si>
  <si>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</si>
  <si>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</si>
  <si>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</si>
  <si>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</si>
  <si>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</si>
  <si>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</si>
  <si>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</si>
  <si>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</si>
  <si>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</si>
  <si>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</si>
  <si>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</si>
  <si>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</si>
  <si>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</si>
  <si>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</si>
  <si>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</si>
  <si>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</si>
  <si>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</si>
  <si>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</si>
  <si>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</si>
  <si>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</si>
  <si>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</si>
  <si>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</si>
  <si>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</si>
  <si>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</si>
  <si>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</si>
  <si>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</si>
  <si>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</si>
  <si>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</si>
  <si>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</si>
  <si>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</si>
  <si>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</si>
  <si>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</si>
  <si>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</si>
  <si>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</si>
  <si>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</si>
  <si>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</si>
  <si>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</si>
  <si>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</si>
  <si>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</si>
  <si>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</si>
  <si>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</si>
  <si>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</si>
  <si>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</si>
  <si>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</si>
  <si>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</si>
  <si>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</si>
  <si>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</si>
  <si>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</si>
  <si>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</si>
  <si>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</si>
  <si>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</si>
  <si>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</si>
  <si>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</si>
  <si>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</si>
  <si>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</si>
  <si>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</si>
  <si>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</si>
  <si>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</si>
  <si>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</si>
  <si>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</si>
  <si>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</si>
  <si>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</si>
  <si>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</si>
  <si>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</si>
  <si>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</si>
  <si>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</si>
  <si>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</si>
  <si>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</si>
  <si>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</si>
  <si>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</si>
  <si>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</si>
  <si>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</si>
  <si>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</si>
  <si>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</si>
  <si>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</si>
  <si>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</si>
  <si>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</si>
  <si>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</si>
  <si>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</si>
  <si>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</si>
  <si>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</si>
  <si>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</si>
  <si>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</si>
  <si>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</si>
  <si>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</si>
  <si>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</si>
  <si>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</si>
  <si>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</si>
  <si>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</si>
  <si>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</si>
  <si>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</si>
  <si>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</si>
  <si>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</si>
  <si>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</si>
  <si>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</si>
  <si>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</si>
  <si>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</si>
  <si>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</si>
  <si>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</si>
  <si>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</si>
  <si>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</si>
  <si>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</si>
  <si>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</si>
  <si>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</si>
  <si>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</si>
  <si>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</si>
  <si>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</si>
  <si>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</si>
  <si>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</si>
  <si>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</si>
  <si>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</si>
  <si>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</si>
  <si>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</si>
  <si>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</si>
  <si>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</si>
  <si>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</si>
  <si>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</si>
  <si>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</si>
  <si>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</si>
  <si>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</si>
  <si>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</si>
  <si>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</si>
  <si>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</si>
  <si>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</si>
  <si>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</si>
  <si>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</si>
  <si>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</si>
  <si>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</si>
  <si>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</si>
  <si>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</si>
  <si>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</si>
  <si>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</si>
  <si>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</si>
  <si>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</si>
  <si>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</si>
  <si>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</si>
  <si>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</si>
  <si>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</si>
  <si>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</si>
  <si>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</si>
  <si>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</si>
  <si>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</si>
  <si>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</si>
  <si>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</si>
  <si>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</si>
  <si>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</si>
  <si>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</si>
  <si>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</si>
  <si>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</si>
  <si>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</si>
  <si>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</si>
  <si>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</si>
  <si>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</si>
  <si>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</si>
  <si>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</si>
  <si>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</si>
  <si>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</si>
  <si>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</si>
  <si>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</si>
  <si>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</si>
  <si>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</si>
  <si>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</si>
  <si>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</si>
  <si>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</si>
  <si>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</si>
  <si>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</si>
  <si>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</si>
  <si>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</si>
  <si>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</si>
  <si>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</si>
  <si>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</si>
  <si>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</si>
  <si>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</si>
  <si>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</si>
  <si>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</si>
  <si>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</si>
  <si>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</si>
  <si>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</si>
  <si>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</si>
  <si>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</si>
  <si>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</si>
  <si>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</si>
  <si>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</si>
  <si>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</si>
  <si>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</si>
  <si>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</si>
  <si>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</si>
  <si>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</si>
  <si>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</si>
  <si>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</si>
  <si>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</si>
  <si>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</si>
  <si>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</si>
  <si>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</si>
  <si>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</si>
  <si>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</si>
  <si>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</si>
  <si>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</si>
  <si>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</si>
  <si>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</si>
  <si>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</si>
  <si>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</si>
  <si>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</si>
  <si>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</si>
  <si>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</si>
  <si>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</si>
  <si>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</si>
  <si>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</si>
  <si>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</si>
  <si>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</si>
  <si>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</si>
  <si>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</si>
  <si>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</si>
  <si>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</si>
  <si>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</si>
  <si>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</si>
  <si>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</si>
  <si>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</si>
  <si>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</si>
  <si>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</si>
  <si>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</si>
  <si>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</si>
  <si>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</si>
  <si>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</si>
  <si>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</si>
  <si>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</si>
  <si>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</si>
  <si>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</si>
  <si>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</si>
  <si>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</si>
  <si>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</si>
  <si>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</si>
  <si>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</si>
  <si>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</si>
  <si>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</si>
  <si>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</si>
  <si>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</si>
  <si>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</si>
  <si>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</si>
  <si>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</si>
  <si>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</si>
  <si>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</si>
  <si>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</si>
  <si>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</si>
  <si>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</si>
  <si>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</si>
  <si>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</si>
  <si>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</si>
  <si>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</si>
  <si>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</si>
  <si>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</si>
  <si>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</si>
  <si>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</si>
  <si>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</si>
  <si>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</si>
  <si>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</si>
  <si>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</si>
  <si>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</si>
  <si>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</si>
  <si>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</si>
  <si>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</si>
  <si>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</si>
  <si>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</si>
  <si>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</si>
  <si>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</si>
  <si>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</si>
  <si>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</si>
  <si>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</si>
  <si>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</si>
  <si>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</si>
  <si>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</si>
  <si>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</si>
  <si>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</si>
  <si>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</si>
  <si>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</si>
  <si>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</si>
  <si>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</si>
  <si>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</si>
  <si>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</si>
  <si>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</si>
  <si>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</si>
  <si>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</si>
  <si>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</si>
  <si>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</si>
  <si>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</si>
  <si>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</si>
  <si>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</si>
  <si>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</si>
  <si>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</si>
  <si>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</si>
  <si>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</si>
  <si>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</si>
  <si>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</si>
  <si>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</si>
  <si>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</si>
  <si>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</si>
  <si>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</si>
  <si>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</si>
  <si>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</si>
  <si>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</si>
  <si>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</si>
  <si>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</si>
  <si>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</si>
  <si>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</si>
  <si>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</si>
  <si>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</si>
  <si>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</si>
  <si>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</si>
  <si>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</si>
  <si>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</si>
  <si>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</si>
  <si>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</si>
  <si>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</si>
  <si>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</si>
  <si>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</si>
  <si>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</si>
  <si>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</si>
  <si>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</si>
  <si>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</si>
  <si>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</si>
  <si>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</si>
  <si>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</si>
  <si>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</si>
  <si>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</si>
  <si>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</si>
  <si>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</si>
  <si>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</si>
  <si>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</si>
  <si>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</si>
  <si>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</si>
  <si>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</si>
  <si>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</si>
  <si>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</si>
  <si>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</si>
  <si>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</si>
  <si>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</si>
  <si>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</si>
  <si>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</si>
  <si>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</si>
  <si>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</si>
  <si>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</si>
  <si>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</si>
  <si>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</si>
  <si>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</si>
  <si>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</si>
  <si>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</si>
  <si>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</si>
  <si>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</si>
  <si>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</si>
  <si>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</si>
  <si>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</si>
  <si>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</si>
  <si>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</si>
  <si>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</si>
  <si>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</si>
  <si>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</si>
  <si>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</si>
  <si>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</si>
  <si>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</si>
  <si>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</si>
  <si>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</si>
  <si>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</si>
  <si>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</si>
  <si>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</si>
  <si>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</si>
  <si>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</si>
  <si>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</si>
  <si>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</si>
  <si>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</si>
  <si>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</si>
  <si>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</si>
  <si>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</si>
  <si>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</si>
  <si>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</si>
  <si>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</si>
  <si>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</si>
  <si>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</si>
  <si>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</si>
  <si>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</si>
  <si>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</si>
  <si>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</si>
  <si>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</si>
  <si>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</si>
  <si>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</si>
  <si>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</si>
  <si>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</si>
  <si>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</si>
  <si>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</si>
  <si>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</si>
  <si>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</si>
  <si>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</si>
  <si>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</si>
  <si>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</si>
  <si>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</si>
  <si>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</si>
  <si>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</si>
  <si>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</si>
  <si>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</si>
  <si>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</si>
  <si>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</si>
  <si>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</si>
  <si>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</si>
  <si>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</si>
  <si>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</si>
  <si>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</si>
  <si>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</si>
  <si>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</si>
  <si>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</si>
  <si>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</si>
  <si>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</si>
  <si>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</si>
  <si>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</si>
  <si>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</si>
  <si>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</si>
  <si>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</si>
  <si>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</si>
  <si>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</si>
  <si>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</si>
  <si>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</si>
  <si>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</si>
  <si>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</si>
  <si>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</si>
  <si>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</si>
  <si>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</si>
  <si>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</si>
  <si>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</si>
  <si>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</si>
  <si>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</si>
  <si>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</si>
  <si>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</si>
  <si>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</si>
  <si>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</si>
  <si>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</si>
  <si>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</si>
  <si>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</si>
  <si>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</si>
  <si>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</si>
  <si>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</si>
  <si>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</si>
  <si>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</si>
  <si>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</si>
  <si>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</si>
  <si>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</si>
  <si>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</si>
  <si>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</si>
  <si>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</si>
  <si>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</si>
  <si>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</si>
  <si>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</si>
  <si>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</si>
  <si>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</si>
  <si>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</si>
  <si>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</si>
  <si>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</si>
  <si>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</si>
  <si>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</si>
  <si>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</si>
  <si>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</si>
  <si>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</si>
  <si>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</si>
  <si>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</si>
  <si>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</si>
  <si>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</si>
  <si>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</si>
  <si>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</si>
  <si>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</si>
  <si>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</si>
  <si>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</si>
  <si>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</si>
  <si>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</si>
  <si>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</si>
  <si>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</si>
  <si>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</si>
  <si>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</si>
  <si>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</si>
  <si>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</si>
  <si>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</si>
  <si>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</si>
  <si>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</si>
  <si>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</si>
  <si>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</si>
  <si>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</si>
  <si>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</si>
  <si>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</si>
  <si>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</si>
  <si>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</si>
  <si>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</si>
  <si>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</si>
  <si>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</si>
  <si>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</si>
  <si>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</si>
  <si>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</si>
  <si>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</si>
  <si>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</si>
  <si>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</si>
  <si>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</si>
  <si>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</si>
  <si>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</si>
  <si>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</si>
  <si>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</si>
  <si>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</si>
  <si>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</si>
  <si>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</si>
  <si>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</si>
  <si>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</si>
  <si>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</si>
  <si>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</si>
  <si>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</si>
  <si>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</si>
  <si>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</si>
  <si>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</si>
  <si>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</si>
  <si>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</si>
  <si>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</si>
  <si>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</si>
  <si>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</si>
  <si>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</si>
  <si>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</si>
  <si>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</si>
  <si>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</si>
  <si>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</si>
  <si>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</si>
  <si>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</si>
  <si>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</si>
  <si>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</si>
  <si>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</si>
  <si>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</si>
  <si>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</si>
  <si>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</si>
  <si>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</si>
  <si>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</si>
  <si>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</si>
  <si>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</si>
  <si>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</si>
  <si>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</si>
  <si>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</si>
  <si>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</si>
  <si>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</si>
  <si>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</si>
  <si>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</si>
  <si>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</si>
  <si>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</si>
  <si>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</si>
  <si>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</si>
  <si>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</si>
  <si>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</si>
  <si>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</si>
  <si>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</si>
  <si>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</si>
  <si>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</si>
  <si>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</si>
  <si>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</si>
  <si>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</si>
  <si>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</si>
  <si>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</si>
  <si>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</si>
  <si>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</si>
  <si>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</si>
  <si>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</si>
  <si>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</si>
  <si>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</si>
  <si>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</si>
  <si>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</si>
  <si>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</si>
  <si>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</si>
  <si>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</si>
  <si>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</si>
  <si>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</si>
  <si>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</si>
  <si>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</si>
  <si>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</si>
  <si>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</si>
  <si>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</si>
  <si>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</si>
  <si>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</si>
  <si>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</si>
  <si>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</si>
  <si>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</si>
  <si>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</si>
  <si>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</si>
  <si>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</si>
  <si>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</si>
  <si>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</si>
  <si>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</si>
  <si>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</si>
  <si>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</si>
  <si>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</si>
  <si>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</si>
  <si>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</si>
  <si>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</si>
  <si>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</si>
  <si>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</si>
  <si>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</si>
  <si>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</si>
  <si>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</si>
  <si>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</si>
  <si>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</si>
  <si>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</si>
  <si>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</si>
  <si>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</si>
  <si>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</si>
  <si>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</si>
  <si>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</si>
  <si>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</si>
  <si>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</si>
  <si>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</si>
  <si>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</si>
  <si>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</si>
  <si>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</si>
  <si>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</si>
  <si>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</si>
  <si>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</si>
  <si>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</si>
  <si>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</si>
  <si>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</si>
  <si>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</si>
  <si>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</si>
  <si>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</si>
  <si>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</si>
  <si>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</si>
  <si>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</si>
  <si>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</si>
  <si>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</si>
  <si>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</si>
  <si>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</si>
  <si>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</si>
  <si>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</si>
  <si>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</si>
  <si>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</si>
  <si>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</si>
  <si>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</si>
  <si>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</si>
  <si>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</si>
  <si>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</si>
  <si>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</si>
  <si>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</si>
  <si>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</si>
  <si>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</si>
  <si>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</si>
  <si>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</si>
  <si>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</si>
  <si>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</si>
  <si>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</si>
  <si>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</si>
  <si>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</si>
  <si>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</si>
  <si>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</si>
  <si>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</si>
  <si>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</si>
  <si>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</si>
  <si>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</si>
  <si>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</si>
  <si>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</si>
  <si>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</si>
  <si>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</si>
  <si>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</si>
  <si>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</si>
  <si>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</si>
  <si>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</si>
  <si>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</si>
  <si>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</si>
  <si>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</si>
  <si>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</si>
  <si>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</si>
  <si>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</si>
  <si>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</si>
  <si>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</si>
  <si>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</si>
  <si>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</si>
  <si>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</si>
  <si>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</si>
  <si>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</si>
  <si>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</si>
  <si>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</si>
  <si>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</si>
  <si>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</si>
  <si>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</si>
  <si>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</si>
  <si>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</si>
  <si>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</si>
  <si>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</si>
  <si>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</si>
  <si>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</si>
  <si>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</si>
  <si>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</si>
  <si>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</si>
  <si>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</si>
  <si>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</si>
  <si>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</si>
  <si>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</si>
  <si>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</si>
  <si>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</si>
  <si>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</si>
  <si>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</si>
  <si>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</si>
  <si>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</si>
  <si>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</si>
  <si>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</si>
  <si>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</si>
  <si>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</si>
  <si>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</si>
  <si>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</si>
  <si>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</si>
  <si>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</si>
  <si>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</si>
  <si>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</si>
  <si>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</si>
  <si>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</si>
  <si>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</si>
  <si>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</si>
  <si>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</si>
  <si>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</si>
  <si>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</si>
  <si>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</si>
  <si>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</si>
  <si>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</si>
  <si>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</si>
  <si>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</si>
  <si>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</si>
  <si>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</si>
  <si>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</si>
  <si>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</si>
  <si>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</si>
  <si>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</si>
  <si>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</si>
  <si>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</si>
  <si>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</si>
  <si>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</si>
  <si>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</si>
  <si>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</si>
  <si>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</si>
  <si>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</si>
  <si>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</si>
  <si>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</si>
  <si>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</si>
  <si>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</si>
  <si>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</si>
  <si>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</si>
  <si>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</si>
  <si>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</si>
  <si>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</si>
  <si>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</si>
  <si>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</si>
  <si>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</si>
  <si>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</si>
  <si>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</si>
  <si>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</si>
  <si>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</si>
  <si>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</si>
  <si>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</si>
  <si>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</si>
  <si>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</si>
  <si>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</si>
  <si>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</si>
  <si>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</si>
  <si>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</si>
  <si>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</si>
  <si>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</si>
  <si>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</si>
  <si>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</si>
  <si>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</si>
  <si>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</si>
  <si>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</si>
  <si>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</si>
  <si>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</si>
  <si>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</si>
  <si>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</si>
  <si>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</si>
  <si>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</si>
  <si>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</si>
  <si>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</si>
  <si>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</si>
  <si>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</si>
  <si>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</si>
  <si>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</si>
  <si>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</si>
  <si>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</si>
  <si>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</si>
  <si>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</si>
  <si>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</si>
  <si>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</si>
  <si>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</si>
  <si>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</si>
  <si>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</si>
  <si>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</si>
  <si>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</si>
  <si>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</si>
  <si>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</si>
  <si>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</si>
  <si>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</si>
  <si>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</si>
  <si>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</si>
  <si>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</si>
  <si>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</si>
  <si>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</si>
  <si>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</si>
  <si>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</si>
  <si>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</si>
  <si>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</si>
  <si>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</si>
  <si>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</si>
  <si>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</si>
  <si>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</si>
  <si>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</si>
  <si>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</si>
  <si>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</si>
  <si>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</si>
  <si>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</si>
  <si>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</si>
  <si>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</si>
  <si>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</si>
  <si>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</si>
  <si>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</si>
  <si>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</si>
  <si>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</si>
  <si>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</si>
  <si>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</si>
  <si>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</si>
  <si>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</si>
  <si>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</si>
  <si>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</si>
  <si>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</si>
  <si>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</si>
  <si>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</si>
  <si>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</si>
  <si>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</si>
  <si>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</si>
  <si>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</si>
  <si>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</si>
  <si>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</si>
  <si>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</si>
  <si>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</si>
  <si>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</si>
  <si>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</si>
  <si>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</si>
  <si>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</si>
  <si>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</si>
  <si>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</si>
  <si>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</si>
  <si>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</si>
  <si>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</si>
  <si>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</si>
  <si>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</si>
  <si>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</si>
  <si>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</si>
  <si>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</si>
  <si>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</si>
  <si>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</si>
  <si>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</si>
  <si>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</si>
  <si>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</si>
  <si>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</si>
  <si>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</si>
  <si>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</si>
  <si>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</si>
  <si>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</si>
  <si>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</si>
  <si>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</si>
  <si>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</si>
  <si>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</si>
  <si>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</si>
  <si>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</si>
  <si>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</si>
  <si>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</si>
  <si>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</si>
  <si>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</si>
  <si>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</si>
  <si>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</si>
  <si>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</si>
  <si>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</si>
  <si>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</si>
  <si>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</si>
  <si>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</si>
  <si>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</si>
  <si>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</si>
  <si>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</si>
  <si>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</si>
  <si>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</si>
  <si>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</si>
  <si>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</si>
  <si>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</si>
  <si>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</si>
  <si>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</si>
  <si>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</si>
  <si>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</si>
  <si>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</si>
  <si>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</si>
  <si>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</si>
  <si>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</si>
  <si>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</si>
  <si>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</si>
  <si>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</si>
  <si>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</si>
  <si>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</si>
  <si>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</si>
  <si>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</si>
  <si>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</si>
  <si>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</si>
  <si>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</si>
  <si>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</si>
  <si>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</si>
  <si>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</si>
  <si>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</si>
  <si>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</si>
  <si>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</si>
  <si>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</si>
  <si>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</si>
  <si>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</si>
  <si>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</si>
  <si>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</si>
  <si>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</si>
  <si>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</si>
  <si>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</si>
  <si>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</si>
  <si>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</si>
  <si>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</si>
  <si>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</si>
  <si>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</si>
  <si>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</si>
  <si>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</si>
  <si>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</si>
  <si>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</si>
  <si>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</si>
  <si>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</si>
  <si>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</si>
  <si>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</si>
  <si>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</si>
  <si>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</si>
  <si>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</si>
  <si>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</si>
  <si>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</si>
  <si>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</si>
  <si>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</si>
  <si>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</si>
  <si>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</si>
  <si>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</si>
  <si>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</si>
  <si>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</si>
  <si>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</si>
  <si>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</si>
  <si>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</si>
  <si>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</si>
  <si>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</si>
  <si>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</si>
  <si>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</si>
  <si>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</si>
  <si>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</si>
  <si>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</si>
  <si>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</si>
  <si>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</si>
  <si>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</si>
  <si>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</si>
  <si>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</si>
  <si>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</si>
  <si>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</si>
  <si>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</si>
  <si>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</si>
  <si>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</si>
  <si>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</si>
  <si>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</si>
  <si>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</si>
  <si>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</si>
  <si>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</si>
  <si>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</si>
  <si>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</si>
  <si>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</si>
  <si>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</si>
  <si>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</si>
  <si>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</si>
  <si>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</si>
  <si>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</si>
  <si>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</si>
  <si>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</si>
  <si>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</si>
  <si>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</si>
  <si>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</si>
  <si>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</si>
  <si>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</si>
  <si>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</si>
  <si>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</si>
  <si>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</si>
  <si>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</si>
  <si>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</si>
  <si>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</si>
  <si>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</si>
  <si>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</si>
  <si>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</si>
  <si>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</si>
  <si>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</si>
  <si>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</si>
  <si>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</si>
  <si>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</si>
  <si>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</si>
  <si>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</si>
  <si>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</si>
  <si>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</si>
  <si>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</si>
  <si>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</si>
  <si>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</si>
  <si>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</si>
  <si>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</si>
  <si>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</si>
  <si>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</si>
  <si>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</si>
  <si>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</si>
  <si>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</si>
  <si>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</si>
  <si>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</si>
  <si>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</si>
  <si>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</si>
  <si>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</si>
  <si>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</si>
  <si>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</si>
  <si>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</si>
  <si>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</si>
  <si>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</si>
  <si>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</si>
  <si>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</si>
  <si>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</si>
  <si>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</si>
  <si>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</si>
  <si>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</si>
  <si>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</si>
  <si>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</si>
  <si>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</si>
  <si>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</si>
  <si>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</si>
  <si>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</si>
  <si>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</si>
  <si>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</si>
  <si>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</si>
  <si>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</si>
  <si>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</si>
  <si>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</si>
  <si>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</si>
  <si>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</si>
  <si>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</si>
  <si>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</si>
  <si>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</si>
  <si>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</si>
  <si>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</si>
  <si>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</si>
  <si>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</si>
  <si>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</si>
  <si>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</si>
  <si>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</si>
  <si>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</si>
  <si>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</si>
  <si>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</si>
  <si>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</si>
  <si>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</si>
  <si>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</si>
  <si>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</si>
  <si>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</si>
  <si>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</si>
  <si>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</si>
  <si>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</si>
  <si>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</si>
  <si>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</si>
  <si>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</si>
  <si>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</si>
  <si>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</si>
  <si>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</si>
  <si>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</si>
  <si>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</si>
  <si>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</si>
  <si>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</si>
  <si>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</si>
  <si>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</si>
  <si>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</si>
  <si>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</si>
  <si>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</si>
  <si>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</si>
  <si>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</si>
  <si>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</si>
  <si>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</si>
  <si>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</si>
  <si>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</si>
  <si>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</si>
  <si>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</si>
  <si>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</si>
  <si>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</si>
  <si>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</si>
  <si>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</si>
  <si>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</si>
  <si>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</si>
  <si>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</si>
  <si>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</si>
  <si>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</si>
  <si>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</si>
  <si>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</si>
  <si>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</si>
  <si>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</si>
  <si>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</si>
  <si>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</si>
  <si>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</si>
  <si>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</si>
  <si>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</si>
  <si>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</si>
  <si>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</si>
  <si>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</si>
  <si>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</si>
  <si>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</si>
  <si>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</si>
  <si>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</si>
  <si>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</si>
  <si>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</si>
  <si>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</si>
  <si>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</si>
  <si>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</si>
  <si>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</si>
  <si>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</si>
  <si>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</si>
  <si>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</si>
  <si>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</si>
  <si>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</si>
  <si>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</si>
  <si>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</si>
  <si>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</si>
  <si>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</si>
  <si>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</si>
  <si>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</si>
  <si>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</si>
  <si>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</si>
  <si>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</si>
  <si>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</si>
  <si>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</si>
  <si>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</si>
  <si>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</si>
  <si>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</si>
  <si>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</si>
  <si>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</si>
  <si>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</si>
  <si>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</si>
  <si>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</si>
  <si>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</si>
  <si>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</si>
  <si>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</si>
  <si>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</si>
  <si>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</si>
  <si>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</si>
  <si>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</si>
  <si>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</si>
  <si>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</si>
  <si>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</si>
  <si>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</si>
  <si>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</si>
  <si>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</si>
  <si>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</si>
  <si>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</si>
  <si>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</si>
  <si>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</si>
  <si>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</si>
  <si>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</si>
  <si>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</si>
  <si>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</si>
  <si>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</si>
  <si>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</si>
  <si>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</si>
  <si>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</si>
  <si>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</si>
  <si>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</si>
  <si>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</si>
  <si>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</si>
  <si>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</si>
  <si>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</si>
  <si>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</si>
  <si>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</si>
  <si>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</si>
  <si>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</si>
  <si>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</si>
  <si>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</si>
  <si>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</si>
  <si>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</si>
  <si>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</si>
  <si>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</si>
  <si>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</si>
  <si>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</si>
  <si>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</si>
  <si>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</si>
  <si>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</si>
  <si>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</si>
  <si>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</si>
  <si>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</si>
  <si>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</si>
  <si>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</si>
  <si>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</si>
  <si>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</si>
  <si>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</si>
  <si>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</si>
  <si>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</si>
  <si>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</si>
  <si>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</si>
  <si>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</si>
  <si>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</si>
  <si>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</si>
  <si>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</si>
  <si>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</si>
  <si>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</si>
  <si>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</si>
  <si>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</si>
  <si>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</si>
  <si>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</si>
  <si>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</si>
  <si>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</si>
  <si>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</si>
  <si>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</si>
  <si>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</si>
  <si>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</si>
  <si>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</si>
  <si>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</si>
  <si>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</si>
  <si>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</si>
  <si>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</si>
  <si>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</si>
  <si>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</si>
  <si>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</si>
  <si>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</si>
  <si>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</si>
  <si>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</si>
  <si>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</si>
  <si>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</si>
  <si>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</si>
  <si>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</si>
  <si>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</si>
  <si>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</si>
  <si>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</si>
  <si>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</si>
  <si>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</si>
  <si>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</si>
  <si>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</si>
  <si>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</si>
  <si>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</si>
  <si>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</si>
  <si>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</si>
  <si>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</si>
  <si>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</si>
  <si>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</si>
  <si>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</si>
  <si>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</si>
  <si>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</si>
  <si>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</si>
  <si>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</si>
  <si>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</si>
  <si>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</si>
  <si>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</si>
  <si>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</si>
  <si>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</si>
  <si>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</si>
  <si>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</si>
  <si>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</si>
  <si>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</si>
  <si>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</si>
  <si>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</si>
  <si>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</si>
  <si>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</si>
  <si>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</si>
  <si>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</si>
  <si>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</si>
  <si>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</si>
  <si>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</si>
  <si>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</si>
  <si>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</si>
  <si>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</si>
  <si>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</si>
  <si>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</si>
  <si>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</si>
  <si>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</si>
  <si>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</si>
  <si>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</si>
  <si>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</si>
  <si>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</si>
  <si>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</si>
  <si>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</si>
  <si>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</si>
  <si>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</si>
  <si>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</si>
  <si>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</si>
  <si>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</si>
  <si>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</si>
  <si>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</si>
  <si>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</si>
  <si>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</si>
  <si>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</si>
  <si>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</si>
  <si>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</si>
  <si>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</si>
  <si>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</si>
  <si>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</si>
  <si>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</si>
  <si>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</si>
  <si>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</si>
  <si>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</si>
  <si>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</si>
  <si>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</si>
  <si>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</si>
  <si>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</si>
  <si>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</si>
  <si>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</si>
  <si>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</si>
  <si>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</si>
  <si>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</si>
  <si>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</si>
  <si>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</si>
  <si>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</si>
  <si>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</si>
  <si>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</si>
  <si>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</si>
  <si>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</si>
  <si>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</si>
  <si>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</si>
  <si>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</si>
  <si>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</si>
  <si>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</si>
  <si>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</si>
  <si>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</si>
  <si>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</si>
  <si>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</si>
  <si>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</si>
  <si>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</si>
  <si>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</si>
  <si>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</si>
  <si>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</si>
  <si>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</si>
  <si>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</si>
  <si>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</si>
  <si>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</si>
  <si>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</si>
  <si>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</si>
  <si>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</si>
  <si>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</si>
  <si>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</si>
  <si>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</si>
  <si>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</si>
  <si>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</si>
  <si>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</si>
  <si>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</si>
  <si>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</si>
  <si>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</si>
  <si>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</si>
  <si>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</si>
  <si>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</si>
  <si>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</si>
  <si>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</si>
  <si>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</si>
  <si>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</si>
  <si>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</si>
  <si>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</si>
  <si>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</si>
  <si>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</si>
  <si>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</si>
  <si>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</si>
  <si>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</si>
  <si>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</si>
  <si>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</si>
  <si>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</si>
  <si>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</si>
  <si>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</si>
  <si>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</si>
  <si>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</si>
  <si>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</si>
  <si>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</si>
  <si>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</si>
  <si>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</si>
  <si>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</si>
  <si>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</si>
  <si>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</si>
  <si>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</si>
  <si>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</si>
  <si>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</si>
  <si>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</si>
  <si>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</si>
  <si>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</si>
  <si>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</si>
  <si>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</si>
  <si>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</si>
  <si>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</si>
  <si>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</si>
  <si>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</si>
  <si>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</si>
  <si>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</si>
  <si>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</si>
  <si>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</si>
  <si>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</si>
  <si>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</si>
  <si>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</si>
  <si>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</si>
  <si>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</si>
  <si>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</si>
  <si>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</si>
  <si>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</si>
  <si>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</si>
  <si>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</si>
  <si>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</si>
  <si>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</si>
  <si>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</si>
  <si>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</si>
  <si>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</si>
  <si>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</si>
  <si>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</si>
  <si>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</si>
  <si>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</si>
  <si>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</si>
  <si>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</si>
  <si>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</si>
  <si>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</si>
  <si>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</si>
  <si>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</si>
  <si>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</si>
  <si>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</si>
  <si>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</si>
  <si>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</si>
  <si>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</si>
  <si>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</si>
  <si>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</si>
  <si>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</si>
  <si>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</si>
  <si>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</si>
  <si>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</si>
  <si>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</si>
  <si>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</si>
  <si>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</si>
  <si>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</si>
  <si>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</si>
  <si>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</si>
  <si>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</si>
  <si>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</si>
  <si>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</si>
  <si>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</si>
  <si>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</si>
  <si>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</si>
  <si>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</si>
  <si>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</si>
  <si>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</si>
  <si>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</si>
  <si>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</si>
  <si>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</si>
  <si>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</si>
  <si>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</si>
  <si>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</si>
  <si>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</si>
  <si>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</si>
  <si>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</si>
  <si>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</si>
  <si>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</si>
  <si>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</si>
  <si>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</si>
  <si>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</si>
  <si>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</si>
  <si>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</si>
  <si>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</si>
  <si>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</si>
  <si>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</si>
  <si>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</si>
  <si>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</si>
  <si>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</si>
  <si>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</si>
  <si>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</si>
  <si>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</si>
  <si>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</si>
  <si>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</si>
  <si>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</si>
  <si>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</si>
  <si>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</si>
  <si>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</si>
  <si>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</si>
  <si>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</si>
  <si>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</si>
  <si>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</si>
  <si>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</si>
  <si>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</si>
  <si>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</si>
  <si>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</si>
  <si>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</si>
  <si>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</si>
  <si>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</si>
  <si>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</si>
  <si>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</si>
  <si>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</si>
  <si>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</si>
  <si>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</si>
  <si>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</si>
  <si>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</si>
  <si>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</si>
  <si>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</si>
  <si>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</si>
  <si>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</si>
  <si>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</si>
  <si>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</si>
  <si>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</si>
  <si>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</si>
  <si>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</si>
  <si>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</si>
  <si>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</si>
  <si>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</si>
  <si>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</si>
  <si>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</si>
  <si>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</si>
  <si>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</si>
  <si>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</si>
  <si>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</si>
  <si>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</si>
  <si>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</si>
  <si>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</si>
  <si>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</si>
  <si>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</si>
  <si>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</si>
  <si>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</si>
  <si>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</si>
  <si>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</si>
  <si>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</si>
  <si>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</si>
  <si>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</si>
  <si>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</si>
  <si>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</si>
  <si>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</si>
  <si>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</si>
  <si>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</si>
  <si>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</si>
  <si>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</si>
  <si>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</si>
  <si>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</si>
  <si>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</si>
  <si>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</si>
  <si>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</si>
  <si>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</si>
  <si>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</si>
  <si>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</si>
  <si>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</si>
  <si>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</si>
  <si>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</si>
  <si>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</si>
  <si>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</si>
  <si>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</si>
  <si>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</si>
  <si>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</si>
  <si>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</si>
  <si>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</si>
  <si>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</si>
  <si>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</si>
  <si>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</si>
  <si>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</si>
  <si>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</si>
  <si>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</si>
  <si>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</si>
  <si>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</si>
  <si>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</si>
  <si>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</si>
  <si>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</si>
  <si>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</si>
  <si>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</si>
  <si>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</si>
  <si>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</si>
  <si>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</si>
  <si>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</si>
  <si>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</si>
  <si>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</si>
  <si>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</si>
  <si>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</si>
  <si>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</si>
  <si>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</si>
  <si>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</si>
  <si>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</si>
  <si>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</si>
  <si>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</si>
  <si>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</si>
  <si>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</si>
  <si>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</si>
  <si>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</si>
  <si>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</si>
  <si>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</si>
  <si>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</si>
  <si>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</si>
  <si>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</si>
  <si>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</si>
  <si>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</si>
  <si>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</si>
  <si>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</si>
  <si>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</si>
  <si>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</si>
  <si>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</si>
  <si>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</si>
  <si>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</si>
  <si>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</si>
  <si>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</si>
  <si>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</si>
  <si>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</si>
  <si>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</si>
  <si>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</si>
  <si>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</si>
  <si>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</si>
  <si>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</si>
  <si>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</si>
  <si>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</si>
  <si>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</si>
  <si>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</si>
  <si>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</si>
  <si>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</si>
  <si>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</si>
  <si>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</si>
  <si>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</si>
  <si>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</si>
  <si>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</si>
  <si>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</si>
  <si>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</si>
  <si>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</si>
  <si>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</si>
  <si>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</si>
  <si>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</si>
  <si>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</si>
  <si>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</si>
  <si>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</si>
  <si>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</si>
  <si>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</si>
  <si>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</si>
  <si>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</si>
  <si>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</si>
  <si>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</si>
  <si>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</si>
  <si>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</si>
  <si>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</si>
  <si>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</si>
  <si>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</si>
  <si>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</si>
  <si>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</si>
  <si>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</si>
  <si>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</si>
  <si>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</si>
  <si>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</si>
  <si>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</si>
  <si>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</si>
  <si>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</si>
  <si>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</si>
  <si>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</si>
  <si>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</si>
  <si>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</si>
  <si>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</si>
  <si>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</si>
  <si>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</si>
  <si>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</si>
  <si>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</si>
  <si>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</si>
  <si>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</si>
  <si>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</si>
  <si>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</si>
  <si>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</si>
  <si>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</si>
  <si>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</si>
  <si>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</si>
  <si>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</si>
  <si>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</si>
  <si>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</si>
  <si>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</si>
  <si>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</si>
  <si>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</si>
  <si>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</si>
  <si>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</si>
  <si>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</si>
  <si>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</si>
  <si>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</si>
  <si>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</si>
  <si>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</si>
  <si>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</si>
  <si>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</si>
  <si>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</si>
  <si>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</si>
  <si>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</si>
  <si>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</si>
  <si>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</si>
  <si>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</si>
  <si>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</si>
  <si>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</si>
  <si>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</si>
  <si>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</si>
  <si>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</si>
  <si>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</si>
  <si>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</si>
  <si>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</si>
  <si>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</si>
  <si>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</si>
  <si>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</si>
  <si>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</si>
  <si>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</si>
  <si>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</si>
  <si>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</si>
  <si>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</si>
  <si>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</si>
  <si>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</si>
  <si>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</si>
  <si>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</si>
  <si>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</si>
  <si>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</si>
  <si>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</si>
  <si>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</si>
  <si>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</si>
  <si>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</si>
  <si>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</si>
  <si>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</si>
  <si>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</si>
  <si>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</si>
  <si>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</si>
  <si>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</si>
  <si>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</si>
  <si>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</si>
  <si>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</si>
  <si>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</si>
  <si>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</si>
  <si>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</si>
  <si>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</si>
  <si>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</si>
  <si>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</si>
  <si>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</si>
  <si>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</si>
  <si>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</si>
  <si>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</si>
  <si>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</si>
  <si>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</si>
  <si>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</si>
  <si>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</si>
  <si>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</si>
  <si>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</si>
  <si>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</si>
  <si>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</si>
  <si>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</si>
  <si>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</si>
  <si>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</si>
  <si>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</si>
  <si>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</si>
  <si>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</si>
  <si>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</si>
  <si>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</si>
  <si>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</si>
  <si>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</si>
  <si>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</si>
  <si>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</si>
  <si>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</si>
  <si>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</si>
  <si>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</si>
  <si>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</si>
  <si>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</si>
  <si>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</si>
  <si>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</si>
  <si>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</si>
  <si>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</si>
  <si>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</si>
  <si>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</si>
  <si>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</si>
  <si>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</si>
  <si>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</si>
  <si>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</si>
  <si>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</si>
  <si>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</si>
  <si>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</si>
  <si>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</si>
  <si>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</si>
  <si>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</si>
  <si>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</si>
  <si>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</si>
  <si>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</si>
  <si>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</si>
  <si>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</si>
  <si>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</si>
  <si>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</si>
  <si>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</si>
  <si>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</si>
  <si>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</si>
  <si>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</si>
  <si>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</si>
  <si>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</si>
  <si>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</si>
  <si>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</si>
  <si>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</si>
  <si>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</si>
  <si>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</si>
  <si>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</si>
  <si>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</si>
  <si>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</si>
  <si>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</si>
  <si>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</si>
  <si>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</si>
  <si>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</si>
  <si>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</si>
  <si>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</si>
  <si>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</si>
  <si>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</si>
  <si>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</si>
  <si>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</si>
  <si>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</si>
  <si>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</si>
  <si>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</si>
  <si>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</si>
  <si>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</si>
  <si>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</si>
  <si>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</si>
  <si>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</si>
  <si>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</si>
  <si>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</si>
  <si>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</si>
  <si>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</si>
  <si>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</si>
  <si>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</si>
  <si>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</si>
  <si>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</si>
  <si>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</si>
  <si>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</si>
  <si>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</si>
  <si>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</si>
  <si>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</si>
  <si>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</si>
  <si>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</si>
  <si>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</si>
  <si>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</si>
  <si>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</si>
  <si>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</si>
  <si>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</si>
  <si>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</si>
  <si>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</si>
  <si>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</si>
  <si>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</si>
  <si>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</si>
  <si>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</si>
  <si>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</si>
  <si>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</si>
  <si>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</si>
  <si>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</si>
  <si>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</si>
  <si>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</si>
  <si>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</si>
  <si>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</si>
  <si>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</si>
  <si>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</si>
  <si>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</si>
  <si>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</si>
  <si>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</si>
  <si>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</si>
  <si>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</si>
  <si>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</si>
  <si>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</si>
  <si>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</si>
  <si>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</si>
  <si>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</si>
  <si>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</si>
  <si>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</si>
  <si>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</si>
  <si>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</si>
  <si>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</si>
  <si>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</si>
  <si>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</si>
  <si>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</si>
  <si>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</si>
  <si>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</si>
  <si>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</si>
  <si>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</si>
  <si>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</si>
  <si>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</si>
  <si>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</si>
  <si>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</si>
  <si>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</si>
  <si>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</si>
  <si>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</si>
  <si>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</si>
  <si>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</si>
  <si>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</si>
  <si>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</si>
  <si>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</si>
  <si>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</si>
  <si>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</si>
  <si>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</si>
  <si>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</si>
  <si>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</si>
  <si>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</si>
  <si>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</si>
  <si>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</si>
  <si>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</si>
  <si>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</si>
  <si>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</si>
  <si>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</si>
  <si>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</si>
  <si>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</si>
  <si>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</si>
  <si>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</si>
  <si>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</si>
  <si>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</si>
  <si>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</si>
  <si>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</si>
  <si>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</si>
  <si>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</si>
  <si>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</si>
  <si>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</si>
  <si>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</si>
  <si>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</si>
  <si>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</si>
  <si>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</si>
  <si>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</si>
  <si>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</si>
  <si>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</si>
  <si>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</si>
  <si>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</si>
  <si>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</si>
  <si>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</si>
  <si>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</si>
  <si>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</si>
  <si>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</si>
  <si>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</si>
  <si>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</si>
  <si>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</si>
  <si>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</si>
  <si>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</si>
  <si>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</si>
  <si>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</si>
  <si>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</si>
  <si>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</si>
  <si>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</si>
  <si>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</si>
  <si>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</si>
  <si>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</si>
  <si>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</si>
  <si>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</si>
  <si>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</si>
  <si>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</si>
  <si>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</si>
  <si>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</si>
  <si>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</si>
  <si>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</si>
  <si>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</si>
  <si>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</si>
  <si>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</si>
  <si>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</si>
  <si>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</si>
  <si>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</si>
  <si>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</si>
  <si>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</si>
  <si>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</si>
  <si>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</si>
  <si>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</si>
  <si>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</si>
  <si>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</si>
  <si>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</si>
  <si>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</si>
  <si>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</si>
  <si>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</si>
  <si>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</si>
  <si>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</si>
  <si>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</si>
  <si>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</si>
  <si>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</si>
  <si>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</si>
  <si>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</si>
  <si>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</si>
  <si>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</si>
  <si>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</si>
  <si>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</si>
  <si>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</si>
  <si>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</si>
  <si>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</si>
  <si>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</si>
  <si>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</si>
  <si>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</si>
  <si>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</si>
  <si>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</si>
  <si>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</si>
  <si>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</si>
  <si>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</si>
  <si>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</si>
  <si>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</si>
  <si>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</si>
  <si>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</si>
  <si>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</si>
  <si>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</si>
  <si>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</si>
  <si>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</si>
  <si>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</si>
  <si>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</si>
  <si>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</si>
  <si>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</si>
  <si>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</si>
  <si>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</si>
  <si>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</si>
  <si>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</si>
  <si>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</si>
  <si>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</si>
  <si>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</si>
  <si>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</si>
  <si>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</si>
  <si>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</si>
  <si>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</si>
  <si>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</si>
  <si>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</si>
  <si>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</si>
  <si>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</si>
  <si>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</si>
  <si>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</si>
  <si>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</si>
  <si>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</si>
  <si>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</si>
  <si>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</si>
  <si>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</si>
  <si>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</si>
  <si>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</si>
  <si>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</si>
  <si>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</si>
  <si>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</si>
  <si>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</si>
  <si>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</si>
  <si>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</si>
  <si>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</si>
  <si>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</si>
  <si>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</si>
  <si>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</si>
  <si>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</si>
  <si>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</si>
  <si>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</si>
  <si>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</si>
  <si>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</si>
  <si>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</si>
  <si>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</si>
  <si>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</si>
  <si>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</si>
  <si>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</si>
  <si>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</si>
  <si>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</si>
  <si>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</si>
  <si>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</si>
  <si>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</si>
  <si>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</si>
  <si>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</si>
  <si>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</si>
  <si>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</si>
  <si>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</si>
  <si>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</si>
  <si>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</si>
  <si>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</si>
  <si>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</si>
  <si>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</si>
  <si>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</si>
  <si>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</si>
  <si>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</si>
  <si>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</si>
  <si>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</si>
  <si>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</si>
  <si>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</si>
  <si>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</si>
  <si>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</si>
  <si>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</si>
  <si>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</si>
  <si>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</si>
  <si>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</si>
  <si>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</si>
  <si>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</si>
  <si>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</si>
  <si>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</si>
  <si>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</si>
  <si>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</si>
  <si>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</si>
  <si>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</si>
  <si>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</si>
  <si>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</si>
  <si>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</si>
  <si>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</si>
  <si>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</si>
  <si>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</si>
  <si>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</si>
  <si>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</si>
  <si>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</si>
  <si>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</si>
  <si>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</si>
  <si>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</si>
  <si>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</si>
  <si>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</si>
  <si>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</si>
  <si>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</si>
  <si>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</si>
  <si>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</si>
  <si>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</si>
  <si>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</si>
  <si>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</si>
  <si>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</si>
  <si>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</si>
  <si>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</si>
  <si>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</si>
  <si>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</si>
  <si>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</si>
  <si>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</si>
  <si>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</si>
  <si>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</si>
  <si>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</si>
  <si>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</si>
  <si>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</si>
  <si>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</si>
  <si>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</si>
  <si>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</si>
  <si>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</si>
  <si>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</si>
  <si>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</si>
  <si>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</si>
  <si>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</si>
  <si>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</si>
  <si>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</si>
  <si>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</si>
  <si>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</si>
  <si>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</si>
  <si>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</si>
  <si>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</si>
  <si>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</si>
  <si>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</si>
  <si>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</si>
  <si>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</si>
  <si>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</si>
  <si>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</si>
  <si>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</si>
  <si>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</si>
  <si>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</si>
  <si>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</si>
  <si>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</si>
  <si>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</si>
  <si>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</si>
  <si>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</si>
  <si>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</si>
  <si>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</si>
  <si>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</si>
  <si>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</si>
  <si>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</si>
  <si>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</si>
  <si>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</si>
  <si>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</si>
  <si>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</si>
  <si>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</si>
  <si>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</si>
  <si>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</si>
  <si>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</si>
  <si>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</si>
  <si>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</si>
  <si>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</si>
  <si>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</si>
  <si>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</si>
  <si>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</si>
  <si>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</si>
  <si>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</si>
  <si>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</si>
  <si>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</si>
  <si>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</si>
  <si>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</si>
  <si>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</si>
  <si>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</si>
  <si>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</si>
  <si>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</si>
  <si>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</si>
  <si>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</si>
  <si>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</si>
  <si>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</si>
  <si>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</si>
  <si>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</si>
  <si>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</si>
  <si>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</si>
  <si>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</si>
  <si>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</si>
  <si>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</si>
  <si>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</si>
  <si>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</si>
  <si>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</si>
  <si>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</si>
  <si>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</si>
  <si>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</si>
  <si>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</si>
  <si>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</si>
  <si>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</si>
  <si>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</si>
  <si>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</si>
  <si>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</si>
  <si>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</si>
  <si>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</si>
  <si>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</si>
  <si>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</si>
  <si>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</si>
  <si>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</si>
  <si>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</si>
  <si>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</si>
  <si>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</si>
  <si>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</si>
  <si>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</si>
  <si>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</si>
  <si>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</si>
  <si>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</si>
  <si>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</si>
  <si>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</si>
  <si>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</si>
  <si>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</si>
  <si>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</si>
  <si>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</si>
  <si>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</si>
  <si>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</si>
  <si>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</si>
  <si>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</si>
  <si>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</si>
  <si>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</si>
  <si>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</si>
  <si>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</si>
  <si>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</si>
  <si>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</si>
  <si>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</si>
  <si>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</si>
  <si>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</si>
  <si>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</si>
  <si>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</si>
  <si>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</si>
  <si>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</si>
  <si>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</si>
  <si>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</si>
  <si>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</si>
  <si>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</si>
  <si>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</si>
  <si>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</si>
  <si>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</si>
  <si>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</si>
  <si>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</si>
  <si>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</si>
  <si>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</si>
  <si>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</si>
  <si>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</si>
  <si>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</si>
  <si>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</si>
  <si>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</si>
  <si>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</si>
  <si>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</si>
  <si>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</si>
  <si>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</si>
  <si>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</si>
  <si>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</si>
  <si>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</si>
  <si>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</si>
  <si>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</si>
  <si>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</si>
  <si>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</si>
  <si>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</si>
  <si>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</si>
  <si>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</si>
  <si>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</si>
  <si>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</si>
  <si>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</si>
  <si>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</si>
  <si>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</si>
  <si>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</si>
  <si>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</si>
  <si>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</si>
  <si>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</si>
  <si>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</si>
  <si>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</si>
  <si>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</si>
  <si>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</si>
  <si>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</si>
  <si>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</si>
  <si>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</si>
  <si>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</si>
  <si>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</si>
  <si>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</si>
  <si>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</si>
  <si>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</si>
  <si>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</si>
  <si>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</si>
  <si>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</si>
  <si>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</si>
  <si>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</si>
  <si>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</si>
  <si>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</si>
  <si>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</si>
  <si>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</si>
  <si>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</si>
  <si>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</si>
  <si>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</si>
  <si>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</si>
  <si>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</si>
  <si>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</si>
  <si>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</si>
  <si>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</si>
  <si>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</si>
  <si>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</si>
  <si>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</si>
  <si>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</si>
  <si>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</si>
  <si>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</si>
  <si>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</si>
  <si>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</si>
  <si>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</si>
  <si>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</si>
  <si>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</si>
  <si>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</si>
  <si>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</si>
  <si>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</si>
  <si>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</si>
  <si>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</si>
  <si>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</si>
  <si>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</si>
  <si>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</si>
  <si>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</si>
  <si>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</si>
  <si>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</si>
  <si>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</si>
  <si>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</si>
  <si>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</si>
  <si>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</si>
  <si>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</si>
  <si>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</si>
  <si>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</si>
  <si>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</si>
  <si>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</si>
  <si>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</si>
  <si>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</si>
  <si>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</si>
  <si>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</si>
  <si>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</si>
  <si>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</si>
  <si>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</si>
  <si>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</si>
  <si>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</si>
  <si>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</si>
  <si>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</si>
  <si>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</si>
  <si>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</si>
  <si>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</si>
  <si>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</si>
  <si>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</si>
  <si>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</si>
  <si>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</si>
  <si>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</si>
  <si>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</si>
  <si>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</si>
  <si>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</si>
  <si>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</si>
  <si>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</si>
  <si>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</si>
  <si>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</si>
  <si>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</si>
  <si>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</si>
  <si>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</si>
  <si>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</si>
  <si>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</si>
  <si>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</si>
  <si>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</si>
  <si>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</si>
  <si>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</si>
  <si>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</si>
  <si>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</si>
  <si>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</si>
  <si>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</si>
  <si>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</si>
  <si>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</si>
  <si>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</si>
  <si>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</si>
  <si>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</si>
  <si>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</si>
  <si>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</si>
  <si>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</si>
  <si>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</si>
  <si>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</si>
  <si>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</si>
  <si>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</si>
  <si>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</si>
  <si>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</si>
  <si>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</si>
  <si>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</si>
  <si>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</si>
  <si>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</si>
  <si>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</si>
  <si>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</si>
  <si>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</si>
  <si>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</si>
  <si>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</si>
  <si>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</si>
  <si>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</si>
  <si>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</si>
  <si>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</si>
  <si>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</si>
  <si>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</si>
  <si>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</si>
  <si>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</si>
  <si>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</si>
  <si>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</si>
  <si>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</si>
  <si>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</si>
  <si>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</si>
  <si>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</si>
  <si>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</si>
  <si>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</si>
  <si>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</si>
  <si>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</si>
  <si>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</si>
  <si>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</si>
  <si>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</si>
  <si>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</si>
  <si>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</si>
  <si>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</si>
  <si>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</si>
  <si>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</si>
  <si>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</si>
  <si>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</si>
  <si>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</si>
  <si>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</si>
  <si>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</si>
  <si>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</si>
  <si>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</si>
  <si>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</si>
  <si>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</si>
  <si>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</si>
  <si>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</si>
  <si>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</si>
  <si>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</si>
  <si>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</si>
  <si>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</si>
  <si>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</si>
  <si>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</si>
  <si>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</si>
  <si>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</si>
  <si>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</si>
  <si>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</si>
  <si>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</si>
  <si>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</si>
  <si>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</si>
  <si>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</si>
  <si>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</si>
  <si>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</si>
  <si>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</si>
  <si>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</si>
  <si>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</si>
  <si>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</si>
  <si>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</si>
  <si>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</si>
  <si>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</si>
  <si>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</si>
  <si>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</si>
  <si>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</si>
  <si>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</si>
  <si>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</si>
  <si>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</si>
  <si>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</si>
  <si>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</si>
  <si>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</si>
  <si>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</si>
  <si>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</si>
  <si>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</si>
  <si>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</si>
  <si>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</si>
  <si>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</si>
  <si>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</si>
  <si>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</si>
  <si>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</si>
  <si>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</si>
  <si>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</si>
  <si>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</si>
  <si>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</si>
  <si>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</si>
  <si>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</si>
  <si>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</si>
  <si>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</si>
  <si>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</si>
  <si>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</si>
  <si>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</si>
  <si>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</si>
  <si>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</si>
  <si>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</si>
  <si>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</si>
  <si>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</si>
  <si>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</si>
  <si>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</si>
  <si>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</si>
  <si>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</si>
  <si>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</si>
  <si>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</si>
  <si>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</si>
  <si>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</si>
  <si>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</si>
  <si>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</si>
  <si>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</si>
  <si>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</si>
  <si>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</si>
  <si>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</si>
  <si>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</si>
  <si>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</si>
  <si>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</si>
  <si>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</si>
  <si>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</si>
  <si>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</si>
  <si>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</si>
  <si>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</si>
  <si>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</si>
  <si>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</si>
  <si>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</si>
  <si>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</si>
  <si>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</si>
  <si>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</si>
  <si>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</si>
  <si>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</si>
  <si>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</si>
  <si>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</si>
  <si>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</si>
  <si>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</si>
  <si>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</si>
  <si>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</si>
  <si>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</si>
  <si>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</si>
  <si>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</si>
  <si>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</si>
  <si>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</si>
  <si>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</si>
  <si>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</si>
  <si>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</si>
  <si>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</si>
  <si>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</si>
  <si>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</si>
  <si>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</si>
  <si>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</si>
  <si>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</si>
  <si>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</si>
  <si>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</si>
  <si>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</si>
  <si>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</si>
  <si>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</si>
  <si>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</si>
  <si>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</si>
  <si>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</si>
  <si>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</si>
  <si>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</si>
  <si>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</si>
  <si>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</si>
  <si>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</si>
  <si>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</si>
  <si>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</si>
  <si>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</si>
  <si>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</si>
  <si>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</si>
  <si>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</si>
  <si>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</si>
  <si>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</si>
  <si>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</si>
  <si>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</si>
  <si>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</si>
  <si>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</si>
  <si>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</si>
  <si>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</si>
  <si>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</si>
  <si>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</si>
  <si>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</si>
  <si>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</si>
  <si>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</si>
  <si>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</si>
  <si>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</si>
  <si>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</si>
  <si>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</si>
  <si>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</si>
  <si>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</si>
  <si>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</si>
  <si>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</si>
  <si>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</si>
  <si>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</si>
  <si>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</si>
  <si>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</si>
  <si>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</si>
  <si>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</si>
  <si>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</si>
  <si>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</si>
  <si>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</si>
  <si>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</si>
  <si>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</si>
  <si>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</si>
  <si>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</si>
  <si>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</si>
  <si>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</si>
  <si>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</si>
  <si>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</si>
  <si>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</si>
  <si>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</si>
  <si>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</si>
  <si>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</si>
  <si>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</si>
  <si>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</si>
  <si>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</si>
  <si>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</si>
  <si>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</si>
  <si>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</si>
  <si>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</si>
  <si>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</si>
  <si>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</si>
  <si>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</si>
  <si>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</si>
  <si>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</si>
  <si>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</si>
  <si>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</si>
  <si>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</si>
  <si>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</si>
  <si>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</si>
  <si>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</si>
  <si>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</si>
  <si>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</si>
  <si>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</si>
  <si>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</si>
  <si>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</si>
  <si>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</si>
  <si>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</si>
  <si>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</si>
  <si>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</si>
  <si>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</si>
  <si>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</si>
  <si>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</si>
  <si>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</si>
  <si>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</si>
  <si>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</si>
  <si>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</si>
  <si>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</si>
  <si>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</si>
  <si>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</si>
  <si>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</si>
  <si>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</si>
  <si>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</si>
  <si>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</si>
  <si>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</si>
  <si>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</si>
  <si>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</si>
  <si>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</si>
  <si>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</si>
  <si>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</si>
  <si>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</si>
  <si>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</si>
  <si>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</si>
  <si>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</si>
  <si>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</si>
  <si>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</si>
  <si>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</si>
  <si>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</si>
  <si>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</si>
  <si>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</si>
  <si>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</si>
  <si>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</si>
  <si>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</si>
  <si>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</si>
  <si>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</si>
  <si>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</si>
  <si>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</si>
  <si>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</si>
  <si>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</si>
  <si>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</si>
  <si>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</si>
  <si>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</si>
  <si>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</si>
  <si>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</si>
  <si>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</si>
  <si>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</si>
  <si>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</si>
  <si>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</si>
  <si>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</si>
  <si>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</si>
  <si>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</si>
  <si>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</si>
  <si>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</si>
  <si>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</si>
  <si>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</si>
  <si>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</si>
  <si>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</si>
  <si>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</si>
  <si>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</si>
  <si>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</si>
  <si>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</si>
  <si>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</si>
  <si>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</si>
  <si>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</si>
  <si>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</si>
  <si>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</si>
  <si>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</si>
  <si>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</si>
  <si>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</si>
  <si>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</si>
  <si>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</si>
  <si>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</si>
  <si>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</si>
  <si>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</si>
  <si>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</si>
  <si>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</si>
  <si>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</si>
  <si>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</si>
  <si>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</si>
  <si>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</si>
  <si>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</si>
  <si>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</si>
  <si>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</si>
  <si>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</si>
  <si>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</si>
  <si>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</si>
  <si>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</si>
  <si>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</si>
  <si>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</si>
  <si>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</si>
  <si>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</si>
  <si>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</si>
  <si>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</si>
  <si>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</si>
  <si>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</si>
  <si>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</si>
  <si>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</si>
  <si>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</si>
  <si>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</si>
  <si>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</si>
  <si>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</si>
  <si>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</si>
  <si>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</si>
  <si>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</si>
  <si>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</si>
  <si>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</si>
  <si>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</si>
  <si>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</si>
  <si>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</si>
  <si>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</si>
  <si>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</si>
  <si>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</si>
  <si>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</si>
  <si>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</si>
  <si>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</si>
  <si>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</si>
  <si>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</si>
  <si>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</si>
  <si>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</si>
  <si>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</si>
  <si>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</si>
  <si>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</si>
  <si>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</si>
  <si>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</si>
  <si>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</si>
  <si>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</si>
  <si>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</si>
  <si>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</si>
  <si>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</si>
  <si>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</si>
  <si>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</si>
  <si>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</si>
  <si>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</si>
  <si>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</si>
  <si>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</si>
  <si>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</si>
  <si>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</si>
  <si>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</si>
  <si>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</si>
  <si>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</si>
  <si>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</si>
  <si>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</si>
  <si>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</si>
  <si>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</si>
  <si>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</si>
  <si>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</si>
  <si>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</si>
  <si>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</si>
  <si>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</si>
  <si>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</si>
  <si>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</si>
  <si>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</si>
  <si>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</si>
  <si>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</si>
  <si>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</si>
  <si>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</si>
  <si>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</si>
  <si>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</si>
  <si>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</si>
  <si>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</si>
  <si>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</si>
  <si>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</si>
  <si>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</si>
  <si>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</si>
  <si>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</si>
  <si>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</si>
  <si>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</si>
  <si>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</si>
  <si>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</si>
  <si>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</si>
  <si>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</si>
  <si>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</si>
  <si>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</si>
  <si>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</si>
  <si>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</si>
  <si>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</si>
  <si>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</si>
  <si>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</si>
  <si>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</si>
  <si>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</si>
  <si>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</si>
  <si>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</si>
  <si>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</si>
  <si>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</si>
  <si>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</si>
  <si>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</si>
  <si>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</si>
  <si>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</si>
  <si>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</si>
  <si>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</si>
  <si>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</si>
  <si>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</si>
  <si>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</si>
  <si>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</si>
  <si>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</si>
  <si>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</si>
  <si>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</si>
  <si>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</si>
  <si>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</si>
  <si>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</si>
  <si>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</si>
  <si>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</si>
  <si>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</si>
  <si>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</si>
  <si>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</si>
  <si>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</si>
  <si>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</si>
  <si>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</si>
  <si>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</si>
  <si>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</si>
  <si>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</si>
  <si>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</si>
  <si>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</si>
  <si>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</si>
  <si>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</si>
  <si>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</si>
  <si>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</si>
  <si>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</si>
  <si>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</si>
  <si>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</si>
  <si>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</si>
  <si>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</si>
  <si>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</si>
  <si>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</si>
  <si>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</si>
  <si>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</si>
  <si>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</si>
  <si>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</si>
  <si>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</si>
  <si>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</si>
  <si>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</si>
  <si>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</si>
  <si>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</si>
  <si>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</si>
  <si>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</si>
  <si>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</si>
  <si>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</si>
  <si>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</si>
  <si>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</si>
  <si>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</si>
  <si>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</si>
  <si>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</si>
  <si>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</si>
  <si>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</si>
  <si>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</si>
  <si>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</si>
  <si>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</si>
  <si>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</si>
  <si>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</si>
  <si>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</si>
  <si>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</si>
  <si>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</si>
  <si>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</si>
  <si>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</si>
  <si>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</si>
  <si>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</si>
  <si>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</si>
  <si>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</si>
  <si>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</si>
  <si>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</si>
  <si>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</si>
  <si>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</si>
  <si>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</si>
  <si>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</si>
  <si>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</si>
  <si>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</si>
  <si>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</si>
  <si>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</si>
  <si>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</si>
  <si>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</si>
  <si>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</si>
  <si>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</si>
  <si>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</si>
  <si>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</si>
  <si>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</si>
  <si>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</si>
  <si>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</si>
  <si>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</si>
  <si>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</si>
  <si>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</si>
  <si>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</si>
  <si>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</si>
  <si>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</si>
  <si>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</si>
  <si>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</si>
  <si>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</si>
  <si>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</si>
  <si>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</si>
  <si>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</si>
  <si>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</si>
  <si>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</si>
  <si>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</si>
  <si>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</si>
  <si>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</si>
  <si>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</si>
  <si>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</si>
  <si>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</si>
  <si>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</si>
  <si>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</si>
  <si>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</si>
  <si>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</si>
  <si>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</si>
  <si>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</si>
  <si>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</si>
  <si>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</si>
  <si>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</si>
  <si>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</si>
  <si>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</si>
  <si>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</si>
  <si>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</si>
  <si>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</si>
  <si>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</si>
  <si>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</si>
  <si>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</si>
  <si>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</si>
  <si>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</si>
  <si>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</si>
  <si>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</si>
  <si>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</si>
  <si>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</si>
  <si>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</si>
  <si>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</si>
  <si>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</si>
  <si>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</si>
  <si>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</si>
  <si>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</si>
  <si>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</si>
  <si>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</si>
  <si>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</si>
  <si>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</si>
  <si>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</si>
  <si>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</si>
  <si>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</si>
  <si>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</si>
  <si>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</si>
  <si>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</si>
  <si>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</si>
  <si>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</si>
  <si>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</si>
  <si>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</si>
  <si>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</si>
  <si>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</si>
  <si>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</si>
  <si>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</si>
  <si>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</si>
  <si>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</si>
  <si>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</si>
  <si>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</si>
  <si>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</si>
  <si>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</si>
  <si>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</si>
  <si>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</si>
  <si>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</si>
  <si>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</si>
  <si>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</si>
  <si>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</si>
  <si>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</si>
  <si>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</si>
  <si>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</si>
  <si>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</si>
  <si>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</si>
  <si>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</si>
  <si>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</si>
  <si>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</si>
  <si>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</si>
  <si>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</si>
  <si>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</si>
  <si>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</si>
  <si>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</si>
  <si>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</si>
  <si>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</si>
  <si>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</si>
  <si>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</si>
  <si>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</si>
  <si>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</si>
  <si>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</si>
  <si>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</si>
  <si>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</si>
  <si>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</si>
  <si>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</si>
  <si>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</si>
  <si>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</si>
  <si>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</si>
  <si>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</si>
  <si>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</si>
  <si>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</si>
  <si>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</si>
  <si>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</si>
  <si>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</si>
  <si>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</si>
  <si>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</si>
  <si>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</si>
  <si>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</si>
  <si>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</si>
  <si>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</si>
  <si>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</si>
  <si>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</si>
  <si>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</si>
  <si>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</si>
  <si>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</si>
  <si>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</si>
  <si>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</si>
  <si>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</si>
  <si>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</si>
  <si>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</si>
  <si>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</si>
  <si>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</si>
  <si>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</si>
  <si>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</si>
  <si>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</si>
  <si>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</si>
  <si>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</si>
  <si>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</si>
  <si>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</si>
  <si>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</si>
  <si>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</si>
  <si>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</si>
  <si>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</si>
  <si>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</si>
  <si>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</si>
  <si>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</si>
  <si>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</si>
  <si>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</si>
  <si>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</si>
  <si>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</si>
  <si>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</si>
  <si>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</si>
  <si>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</si>
  <si>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</si>
  <si>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</si>
  <si>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</si>
  <si>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</si>
  <si>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</si>
  <si>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</si>
  <si>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</si>
  <si>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</si>
  <si>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</si>
  <si>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</si>
  <si>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</si>
  <si>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</si>
  <si>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</si>
  <si>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</si>
  <si>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</si>
  <si>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</si>
  <si>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</si>
  <si>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</si>
  <si>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</si>
  <si>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</si>
  <si>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</si>
  <si>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</si>
  <si>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</si>
  <si>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</si>
  <si>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</si>
  <si>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</si>
  <si>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</si>
  <si>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</si>
  <si>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</si>
  <si>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</si>
  <si>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</si>
  <si>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</si>
  <si>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</si>
  <si>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</si>
  <si>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</si>
  <si>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</si>
  <si>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</si>
  <si>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</si>
  <si>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</si>
  <si>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</si>
  <si>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</si>
  <si>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</si>
  <si>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</si>
  <si>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</si>
  <si>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</si>
  <si>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</si>
  <si>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</si>
  <si>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</si>
  <si>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</si>
  <si>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</si>
  <si>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</si>
  <si>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</si>
  <si>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</si>
  <si>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</si>
  <si>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</si>
  <si>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</si>
  <si>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</si>
  <si>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</si>
  <si>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</si>
  <si>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</si>
  <si>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</si>
  <si>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</si>
  <si>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</si>
  <si>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</si>
  <si>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</si>
  <si>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</si>
  <si>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</si>
  <si>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</si>
  <si>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</si>
  <si>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</si>
  <si>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</si>
  <si>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</si>
  <si>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</si>
  <si>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</si>
  <si>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</si>
  <si>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</si>
  <si>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</si>
  <si>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</si>
  <si>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</si>
  <si>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</si>
  <si>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</si>
  <si>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</si>
  <si>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</si>
  <si>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</si>
  <si>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</si>
  <si>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</si>
  <si>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</si>
  <si>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</si>
  <si>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</si>
  <si>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</si>
  <si>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</si>
  <si>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</si>
  <si>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</si>
  <si>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</si>
  <si>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</si>
  <si>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</si>
  <si>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</si>
  <si>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</si>
  <si>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</si>
  <si>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</si>
  <si>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</si>
  <si>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</si>
  <si>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</si>
  <si>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</si>
  <si>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</si>
  <si>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</si>
  <si>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</si>
  <si>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</si>
  <si>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</si>
  <si>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</si>
  <si>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</si>
  <si>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</si>
  <si>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</si>
  <si>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</si>
  <si>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</si>
  <si>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</si>
  <si>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</si>
  <si>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</si>
  <si>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</si>
  <si>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</si>
  <si>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</si>
  <si>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</si>
  <si>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</si>
  <si>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</si>
  <si>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</si>
  <si>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</si>
  <si>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</si>
  <si>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</si>
  <si>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</si>
  <si>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</si>
  <si>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</si>
  <si>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</si>
  <si>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</si>
  <si>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</si>
  <si>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</si>
  <si>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</si>
  <si>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</si>
  <si>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</si>
  <si>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</si>
  <si>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</si>
  <si>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</si>
  <si>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</si>
  <si>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</si>
  <si>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</si>
  <si>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</si>
  <si>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</si>
  <si>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</si>
  <si>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</si>
  <si>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</si>
  <si>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</si>
  <si>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</si>
  <si>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</si>
  <si>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</si>
  <si>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</si>
  <si>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</si>
  <si>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</si>
  <si>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</si>
  <si>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</si>
  <si>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</si>
  <si>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</si>
  <si>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</si>
  <si>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</si>
  <si>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</si>
  <si>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</si>
  <si>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</si>
  <si>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</si>
  <si>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</si>
  <si>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</si>
  <si>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</si>
  <si>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</si>
  <si>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</si>
  <si>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</si>
  <si>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</si>
  <si>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</si>
  <si>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</si>
  <si>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</si>
  <si>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</si>
  <si>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</si>
  <si>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</si>
  <si>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</si>
  <si>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</si>
  <si>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</si>
  <si>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</si>
  <si>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</si>
  <si>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</si>
  <si>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</si>
  <si>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</si>
  <si>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</si>
  <si>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</si>
  <si>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</si>
  <si>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</si>
  <si>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</si>
  <si>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</si>
  <si>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</si>
  <si>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</si>
  <si>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</si>
  <si>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</si>
  <si>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</si>
  <si>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</si>
  <si>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</si>
  <si>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</si>
  <si>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</si>
  <si>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</si>
  <si>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</si>
  <si>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</si>
  <si>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</si>
  <si>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</si>
  <si>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</si>
  <si>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</si>
  <si>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</si>
  <si>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</si>
  <si>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</si>
  <si>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</si>
  <si>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</si>
  <si>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</si>
  <si>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</si>
  <si>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</si>
  <si>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</si>
  <si>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</si>
  <si>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</si>
  <si>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</si>
  <si>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</si>
  <si>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</si>
  <si>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</si>
  <si>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</si>
  <si>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</si>
  <si>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</si>
  <si>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</si>
  <si>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</si>
  <si>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</si>
  <si>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</si>
  <si>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</si>
  <si>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</si>
  <si>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</si>
  <si>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</si>
  <si>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</si>
  <si>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</si>
  <si>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</si>
  <si>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</si>
  <si>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</si>
  <si>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</si>
  <si>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</si>
  <si>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</si>
  <si>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</si>
  <si>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</si>
  <si>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</si>
  <si>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</si>
  <si>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</si>
  <si>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</si>
  <si>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</si>
  <si>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</si>
  <si>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</si>
  <si>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</si>
  <si>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</si>
  <si>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</si>
  <si>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</si>
  <si>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</si>
  <si>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</si>
  <si>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</si>
  <si>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</si>
  <si>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</si>
  <si>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</si>
  <si>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</si>
  <si>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</si>
  <si>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</si>
  <si>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</si>
  <si>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</si>
  <si>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</si>
  <si>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</si>
  <si>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</si>
  <si>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</si>
  <si>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</si>
  <si>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</si>
  <si>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</si>
  <si>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</si>
  <si>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</si>
  <si>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</si>
  <si>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</si>
  <si>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</si>
  <si>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</si>
  <si>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</si>
  <si>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</si>
  <si>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</si>
  <si>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</si>
  <si>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</si>
  <si>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</si>
  <si>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</si>
  <si>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</si>
  <si>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</si>
  <si>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</si>
  <si>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</si>
  <si>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</si>
  <si>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</si>
  <si>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</si>
  <si>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</si>
  <si>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</si>
  <si>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</si>
  <si>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</si>
  <si>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</si>
  <si>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</si>
  <si>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</si>
  <si>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</si>
  <si>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</si>
  <si>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</si>
  <si>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</si>
  <si>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</si>
  <si>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</si>
  <si>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</si>
  <si>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</si>
  <si>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</si>
  <si>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</si>
  <si>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</si>
  <si>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</si>
  <si>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</si>
  <si>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</si>
  <si>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</si>
  <si>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</si>
  <si>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</si>
  <si>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</si>
  <si>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</si>
  <si>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</si>
  <si>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</si>
  <si>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</si>
  <si>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</si>
  <si>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</si>
  <si>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</si>
  <si>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</si>
  <si>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</si>
  <si>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</si>
  <si>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</si>
  <si>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</si>
  <si>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</si>
  <si>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</si>
  <si>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</si>
  <si>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</si>
  <si>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</si>
  <si>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</si>
  <si>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</si>
  <si>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</si>
  <si>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</si>
  <si>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</si>
  <si>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</si>
  <si>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</si>
  <si>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</si>
  <si>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</si>
  <si>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</si>
  <si>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</si>
  <si>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</si>
  <si>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</si>
  <si>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</si>
  <si>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</si>
  <si>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</si>
  <si>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</si>
  <si>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</si>
  <si>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</si>
  <si>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</si>
  <si>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</si>
  <si>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</si>
  <si>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</si>
  <si>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</si>
  <si>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</si>
  <si>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</si>
  <si>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</si>
  <si>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</si>
  <si>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</si>
  <si>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</si>
  <si>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</si>
  <si>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</si>
  <si>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</si>
  <si>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</si>
  <si>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</si>
  <si>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</si>
  <si>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</si>
  <si>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</si>
  <si>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</si>
  <si>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</si>
  <si>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</si>
  <si>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</si>
  <si>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</si>
  <si>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</si>
  <si>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</si>
  <si>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</si>
  <si>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</si>
  <si>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</si>
  <si>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</si>
  <si>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</si>
  <si>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</si>
  <si>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</si>
  <si>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</si>
  <si>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</si>
  <si>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</si>
  <si>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</si>
  <si>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</si>
  <si>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</si>
  <si>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</si>
  <si>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</si>
  <si>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</si>
  <si>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</si>
  <si>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</si>
  <si>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</si>
  <si>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</si>
  <si>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</si>
  <si>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</si>
  <si>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</si>
  <si>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</si>
  <si>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</si>
  <si>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</si>
  <si>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</si>
  <si>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</si>
  <si>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</si>
  <si>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</si>
  <si>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</si>
  <si>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</si>
  <si>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</si>
  <si>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</si>
  <si>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</si>
  <si>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</si>
  <si>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</si>
  <si>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</si>
  <si>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</si>
  <si>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</si>
  <si>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</si>
  <si>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</si>
  <si>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</si>
  <si>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</si>
  <si>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</si>
  <si>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</si>
  <si>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</si>
  <si>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</si>
  <si>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</si>
  <si>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</si>
  <si>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</si>
  <si>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</si>
  <si>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</si>
  <si>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</si>
  <si>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</si>
  <si>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</si>
  <si>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</si>
  <si>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</si>
  <si>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</si>
  <si>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</si>
  <si>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</si>
  <si>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</si>
  <si>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</si>
  <si>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</si>
  <si>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</si>
  <si>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</si>
  <si>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</si>
  <si>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</si>
  <si>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</si>
  <si>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</si>
  <si>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</si>
  <si>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</si>
  <si>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</si>
  <si>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</si>
  <si>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</si>
  <si>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</si>
  <si>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</si>
  <si>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</si>
  <si>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</si>
  <si>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</si>
  <si>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</si>
  <si>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</si>
  <si>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</si>
  <si>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</si>
  <si>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</si>
  <si>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</si>
  <si>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</si>
  <si>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</si>
  <si>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</si>
  <si>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</si>
  <si>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</si>
  <si>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</si>
  <si>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</si>
  <si>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</si>
  <si>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</si>
  <si>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</si>
  <si>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</si>
  <si>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</si>
  <si>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</si>
  <si>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</si>
  <si>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</si>
  <si>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</si>
  <si>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</si>
  <si>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</si>
  <si>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</si>
  <si>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</si>
  <si>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</si>
  <si>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</si>
  <si>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</si>
  <si>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</si>
  <si>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</si>
  <si>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</si>
  <si>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</si>
  <si>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</si>
  <si>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</si>
  <si>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</si>
  <si>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</si>
  <si>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</si>
  <si>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</si>
  <si>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</si>
  <si>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</si>
  <si>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</si>
  <si>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</si>
  <si>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</si>
  <si>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</si>
  <si>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</si>
  <si>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</si>
  <si>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</si>
  <si>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</si>
  <si>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</si>
  <si>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</si>
  <si>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</si>
  <si>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</si>
  <si>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</si>
  <si>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</si>
  <si>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</si>
  <si>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</si>
  <si>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</si>
  <si>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</si>
  <si>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</si>
  <si>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</si>
  <si>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</si>
  <si>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</si>
  <si>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</si>
  <si>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</si>
  <si>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</si>
  <si>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</si>
  <si>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</si>
  <si>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</si>
  <si>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</si>
  <si>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</si>
  <si>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</si>
  <si>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</si>
  <si>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</si>
  <si>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</si>
  <si>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</si>
  <si>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</si>
  <si>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</si>
  <si>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</si>
  <si>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</si>
  <si>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</si>
  <si>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</si>
  <si>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</si>
  <si>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</si>
  <si>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</si>
  <si>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</si>
  <si>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</si>
  <si>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</si>
  <si>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</si>
  <si>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</si>
  <si>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</si>
  <si>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</si>
  <si>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</si>
  <si>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</si>
  <si>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</si>
  <si>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</si>
  <si>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</si>
  <si>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</si>
  <si>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</si>
  <si>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</si>
  <si>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</si>
  <si>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</si>
  <si>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</si>
  <si>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</si>
  <si>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</si>
  <si>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</si>
  <si>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</si>
  <si>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</si>
  <si>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</si>
  <si>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</si>
  <si>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</si>
  <si>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</si>
  <si>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</si>
  <si>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</si>
  <si>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</si>
  <si>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</si>
  <si>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</si>
  <si>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</si>
  <si>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</si>
  <si>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</si>
  <si>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</si>
  <si>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</si>
  <si>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</si>
  <si>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</si>
  <si>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</si>
  <si>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</si>
  <si>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</si>
  <si>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</si>
  <si>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</si>
  <si>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</si>
  <si>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</si>
  <si>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</si>
  <si>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</si>
  <si>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</si>
  <si>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</si>
  <si>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</si>
  <si>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</si>
  <si>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</si>
  <si>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</si>
  <si>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</si>
  <si>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</si>
  <si>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</si>
  <si>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</si>
  <si>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</si>
  <si>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</si>
  <si>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</si>
  <si>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</si>
  <si>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</si>
  <si>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</si>
  <si>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</si>
  <si>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</si>
  <si>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</si>
  <si>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</si>
  <si>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</si>
  <si>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</si>
  <si>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</si>
  <si>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</si>
  <si>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</si>
  <si>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</si>
  <si>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</si>
  <si>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</si>
  <si>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</si>
  <si>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</si>
  <si>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</si>
  <si>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</si>
  <si>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</si>
  <si>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</si>
  <si>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</si>
  <si>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</si>
  <si>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</si>
  <si>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</si>
  <si>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</si>
  <si>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</si>
  <si>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</si>
  <si>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</si>
  <si>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</si>
  <si>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</si>
  <si>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</si>
  <si>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</si>
  <si>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</si>
  <si>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</si>
  <si>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</si>
  <si>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</si>
  <si>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</si>
  <si>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</si>
  <si>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</si>
  <si>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</si>
  <si>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</si>
  <si>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</si>
  <si>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</si>
  <si>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</si>
  <si>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</si>
  <si>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</si>
  <si>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</si>
  <si>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</si>
  <si>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</si>
  <si>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</si>
  <si>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</si>
  <si>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</si>
  <si>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</si>
  <si>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</si>
  <si>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</si>
  <si>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</si>
  <si>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</si>
  <si>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</si>
  <si>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</si>
  <si>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</si>
  <si>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</si>
  <si>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</si>
  <si>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</si>
  <si>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</si>
  <si>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</si>
  <si>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</si>
  <si>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</si>
  <si>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</si>
  <si>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</si>
  <si>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</si>
  <si>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</si>
  <si>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</si>
  <si>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</si>
  <si>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</si>
  <si>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</si>
  <si>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</si>
  <si>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</si>
  <si>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</si>
  <si>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</si>
  <si>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</si>
  <si>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</si>
  <si>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</si>
  <si>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</si>
  <si>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</si>
  <si>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</si>
  <si>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</si>
  <si>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</si>
  <si>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</si>
  <si>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</si>
  <si>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</si>
  <si>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</si>
  <si>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</si>
  <si>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</si>
  <si>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</si>
  <si>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</si>
  <si>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</si>
  <si>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</si>
  <si>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</si>
  <si>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</si>
  <si>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</si>
  <si>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</si>
  <si>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</si>
  <si>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</si>
  <si>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</si>
  <si>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</si>
  <si>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</si>
  <si>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</si>
  <si>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</si>
  <si>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</si>
  <si>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</si>
  <si>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</si>
  <si>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</si>
  <si>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</si>
  <si>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</si>
  <si>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</si>
  <si>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</si>
  <si>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</si>
  <si>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</si>
  <si>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</si>
  <si>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</si>
  <si>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</si>
  <si>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</si>
  <si>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</si>
  <si>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</si>
  <si>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</si>
  <si>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</si>
  <si>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</si>
  <si>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</si>
  <si>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</si>
  <si>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</si>
  <si>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</si>
  <si>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</si>
  <si>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</si>
  <si>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</si>
  <si>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</si>
  <si>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</si>
  <si>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</si>
  <si>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</si>
  <si>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</si>
  <si>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</si>
  <si>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</si>
  <si>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</si>
  <si>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</si>
  <si>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</si>
  <si>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</si>
  <si>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</si>
  <si>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</si>
  <si>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</si>
  <si>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</si>
  <si>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</si>
  <si>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</si>
  <si>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</si>
  <si>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</si>
  <si>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</si>
  <si>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</si>
  <si>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</si>
  <si>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</si>
  <si>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</si>
  <si>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</si>
  <si>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</si>
  <si>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</si>
  <si>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</si>
  <si>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</si>
  <si>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</si>
  <si>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</si>
  <si>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</si>
  <si>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</si>
  <si>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</si>
  <si>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</si>
  <si>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</si>
  <si>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</si>
  <si>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</si>
  <si>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</si>
  <si>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</si>
  <si>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</si>
  <si>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</si>
  <si>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</si>
  <si>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</si>
  <si>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</si>
  <si>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</si>
  <si>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</si>
  <si>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</si>
  <si>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</si>
  <si>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</si>
  <si>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</si>
  <si>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</si>
  <si>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</si>
  <si>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</si>
  <si>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</si>
  <si>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</si>
  <si>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</si>
  <si>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</si>
  <si>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</si>
  <si>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</si>
  <si>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</si>
  <si>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</si>
  <si>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</si>
  <si>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</si>
  <si>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</si>
  <si>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</si>
  <si>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</si>
  <si>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</si>
  <si>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</si>
  <si>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</si>
  <si>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</si>
  <si>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</si>
  <si>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</si>
  <si>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</si>
  <si>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</si>
  <si>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</si>
  <si>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</si>
  <si>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</si>
  <si>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</si>
  <si>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</si>
  <si>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</si>
  <si>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</si>
  <si>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</si>
  <si>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</si>
  <si>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</si>
  <si>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</si>
  <si>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</si>
  <si>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</si>
  <si>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</si>
  <si>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</si>
  <si>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</si>
  <si>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</si>
  <si>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</si>
  <si>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</si>
  <si>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</si>
  <si>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</si>
  <si>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</si>
  <si>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</si>
  <si>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</si>
  <si>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</si>
  <si>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</si>
  <si>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</si>
  <si>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</si>
  <si>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</si>
  <si>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</si>
  <si>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</si>
  <si>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</si>
  <si>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</si>
  <si>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</si>
  <si>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</si>
  <si>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</si>
  <si>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</si>
  <si>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</si>
  <si>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</si>
  <si>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</si>
  <si>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</si>
  <si>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</si>
  <si>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</si>
  <si>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</si>
  <si>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</si>
  <si>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</si>
  <si>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</si>
  <si>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</si>
  <si>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</si>
  <si>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</si>
  <si>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</si>
  <si>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</si>
  <si>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</si>
  <si>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</si>
  <si>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</si>
  <si>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</si>
  <si>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</si>
  <si>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</si>
  <si>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</si>
  <si>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</si>
  <si>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</si>
  <si>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</si>
  <si>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</si>
  <si>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</si>
  <si>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</si>
  <si>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</si>
  <si>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</si>
  <si>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</si>
  <si>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</si>
  <si>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</si>
  <si>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</si>
  <si>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</si>
  <si>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</si>
  <si>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</si>
  <si>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</si>
  <si>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</si>
  <si>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</si>
  <si>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</si>
  <si>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</si>
  <si>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</si>
  <si>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</si>
  <si>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</si>
  <si>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</si>
  <si>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</si>
  <si>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</si>
  <si>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</si>
  <si>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</si>
  <si>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</si>
  <si>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</si>
  <si>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</si>
  <si>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</si>
  <si>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</si>
  <si>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</si>
  <si>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</si>
  <si>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</si>
  <si>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</si>
  <si>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</si>
  <si>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</si>
  <si>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</si>
  <si>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</si>
  <si>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</si>
  <si>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</si>
  <si>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</si>
  <si>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</si>
  <si>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</si>
  <si>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</si>
  <si>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</si>
  <si>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</si>
  <si>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</si>
  <si>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</si>
  <si>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</si>
  <si>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</si>
  <si>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</si>
  <si>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</si>
  <si>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</si>
  <si>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</si>
  <si>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</si>
  <si>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</si>
  <si>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</si>
  <si>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</si>
  <si>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</si>
  <si>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</si>
  <si>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</si>
  <si>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</si>
  <si>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</si>
  <si>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</si>
  <si>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</si>
  <si>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</si>
  <si>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</si>
  <si>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</si>
  <si>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</si>
  <si>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</si>
  <si>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</si>
  <si>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</si>
  <si>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</si>
  <si>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</si>
  <si>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</si>
  <si>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</si>
  <si>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</si>
  <si>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</si>
  <si>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</si>
  <si>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</si>
  <si>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</si>
  <si>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</si>
  <si>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</si>
  <si>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</si>
  <si>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</si>
  <si>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</si>
  <si>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</si>
  <si>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</si>
  <si>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</si>
  <si>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</si>
  <si>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</si>
  <si>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</si>
  <si>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</si>
  <si>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</si>
  <si>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</si>
  <si>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</si>
  <si>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</si>
  <si>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</si>
  <si>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</si>
  <si>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</si>
  <si>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</si>
  <si>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</si>
  <si>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</si>
  <si>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</si>
  <si>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</si>
  <si>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</si>
  <si>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</si>
  <si>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</si>
  <si>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</si>
  <si>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</si>
  <si>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</si>
  <si>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</si>
  <si>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</si>
  <si>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</si>
  <si>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</si>
  <si>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</si>
  <si>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</si>
  <si>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</si>
  <si>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</si>
  <si>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</si>
  <si>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</si>
  <si>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</si>
  <si>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</si>
  <si>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</si>
  <si>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</si>
  <si>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</si>
  <si>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</si>
  <si>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</si>
  <si>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</si>
  <si>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</si>
  <si>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</si>
  <si>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</si>
  <si>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</si>
  <si>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</si>
  <si>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</si>
  <si>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</si>
  <si>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</si>
  <si>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</si>
  <si>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</si>
  <si>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</si>
  <si>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</si>
  <si>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</si>
  <si>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</si>
  <si>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</si>
  <si>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</si>
  <si>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</si>
  <si>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</si>
  <si>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</si>
  <si>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</si>
  <si>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</si>
  <si>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</si>
  <si>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</si>
  <si>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</si>
  <si>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</si>
  <si>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</si>
  <si>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</si>
  <si>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</si>
  <si>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</si>
  <si>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</si>
  <si>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</si>
  <si>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</si>
  <si>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</si>
  <si>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</si>
  <si>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</si>
  <si>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</si>
  <si>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</si>
  <si>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</si>
  <si>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</si>
  <si>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</si>
  <si>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</si>
  <si>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</si>
  <si>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</si>
  <si>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</si>
  <si>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</si>
  <si>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</si>
  <si>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</si>
  <si>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</si>
  <si>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</si>
  <si>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</si>
  <si>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</si>
  <si>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</si>
  <si>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</si>
  <si>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</si>
  <si>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</si>
  <si>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</si>
  <si>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</si>
  <si>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</si>
  <si>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</si>
  <si>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</si>
  <si>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</si>
  <si>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</si>
  <si>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</si>
  <si>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</si>
  <si>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</si>
  <si>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</si>
  <si>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</si>
  <si>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</si>
  <si>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</si>
  <si>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</si>
  <si>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</si>
  <si>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</si>
  <si>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</si>
  <si>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</si>
  <si>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</si>
  <si>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</si>
  <si>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</si>
  <si>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</si>
  <si>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</si>
  <si>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</si>
  <si>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</si>
  <si>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</si>
  <si>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</si>
  <si>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</si>
  <si>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</si>
  <si>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</si>
  <si>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</si>
  <si>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</si>
  <si>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</si>
  <si>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</si>
  <si>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</si>
  <si>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</si>
  <si>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</si>
  <si>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</si>
  <si>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</si>
  <si>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</si>
  <si>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</si>
  <si>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</si>
  <si>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</si>
  <si>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</si>
  <si>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</si>
  <si>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</si>
  <si>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</si>
  <si>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</si>
  <si>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</si>
  <si>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</si>
  <si>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</si>
  <si>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</si>
  <si>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</si>
  <si>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</si>
  <si>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</si>
  <si>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</si>
  <si>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</si>
  <si>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</si>
  <si>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</si>
  <si>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</si>
  <si>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</si>
  <si>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</si>
  <si>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</si>
  <si>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</si>
  <si>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</si>
  <si>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</si>
  <si>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</si>
  <si>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</si>
  <si>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</si>
  <si>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</si>
  <si>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</si>
  <si>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</si>
  <si>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</si>
  <si>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</si>
  <si>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</si>
  <si>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</si>
  <si>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</si>
  <si>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</si>
  <si>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</si>
  <si>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</si>
  <si>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</si>
  <si>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</si>
  <si>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</si>
  <si>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</si>
  <si>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</si>
  <si>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</si>
  <si>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</si>
  <si>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</si>
  <si>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</si>
  <si>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</si>
  <si>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</si>
  <si>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</si>
  <si>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</si>
  <si>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</si>
  <si>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</si>
  <si>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</si>
  <si>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</si>
  <si>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</si>
  <si>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</si>
  <si>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</si>
  <si>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</si>
  <si>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</si>
  <si>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</si>
  <si>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</si>
  <si>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</si>
  <si>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</si>
  <si>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</si>
  <si>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</si>
  <si>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</si>
  <si>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</si>
  <si>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</si>
  <si>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</si>
  <si>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</si>
  <si>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</si>
  <si>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</si>
  <si>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</si>
  <si>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</si>
  <si>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</si>
  <si>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</si>
  <si>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</si>
  <si>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</si>
  <si>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</si>
  <si>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</si>
  <si>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</si>
  <si>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</si>
  <si>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</si>
  <si>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</si>
  <si>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</si>
  <si>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</si>
  <si>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</si>
  <si>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</si>
  <si>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</si>
  <si>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</si>
  <si>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</si>
  <si>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</si>
  <si>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</si>
  <si>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</si>
  <si>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</si>
  <si>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</si>
  <si>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</si>
  <si>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</si>
  <si>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</si>
  <si>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</si>
  <si>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</si>
  <si>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</si>
  <si>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</si>
  <si>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</si>
  <si>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</si>
  <si>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</si>
  <si>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</si>
  <si>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</si>
  <si>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</si>
  <si>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</si>
  <si>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</si>
  <si>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</si>
  <si>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</si>
  <si>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</si>
  <si>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</si>
  <si>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</si>
  <si>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</si>
  <si>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</si>
  <si>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</si>
  <si>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</si>
  <si>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</si>
  <si>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</si>
  <si>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</si>
  <si>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</si>
  <si>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</si>
  <si>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</si>
  <si>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</si>
  <si>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</si>
  <si>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</si>
  <si>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</si>
  <si>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</si>
  <si>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</si>
  <si>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</si>
  <si>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</si>
  <si>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</si>
  <si>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</si>
  <si>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</si>
  <si>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</si>
  <si>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</si>
  <si>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</si>
  <si>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</si>
  <si>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</si>
  <si>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</si>
  <si>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</si>
  <si>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</si>
  <si>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</si>
  <si>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</si>
  <si>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</si>
  <si>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</si>
  <si>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</si>
  <si>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</si>
  <si>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</si>
  <si>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</si>
  <si>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</si>
  <si>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</si>
  <si>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</si>
  <si>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</si>
  <si>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</si>
  <si>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</si>
  <si>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</si>
  <si>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</si>
  <si>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</si>
  <si>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</si>
  <si>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</si>
  <si>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</si>
  <si>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</si>
  <si>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</si>
  <si>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</si>
  <si>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</si>
  <si>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</si>
  <si>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</si>
  <si>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</si>
  <si>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</si>
  <si>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</si>
  <si>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</si>
  <si>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</si>
  <si>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</si>
  <si>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</si>
  <si>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</si>
  <si>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</si>
  <si>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</si>
  <si>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</si>
  <si>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</si>
  <si>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</si>
  <si>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</si>
  <si>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</si>
  <si>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</si>
  <si>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</si>
  <si>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</si>
  <si>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</si>
  <si>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</si>
  <si>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</si>
  <si>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</si>
  <si>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</si>
  <si>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</si>
  <si>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</si>
  <si>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</si>
  <si>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</si>
  <si>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</si>
  <si>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</si>
  <si>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</si>
  <si>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</si>
  <si>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</si>
  <si>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</si>
  <si>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</si>
  <si>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</si>
  <si>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</si>
  <si>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</si>
  <si>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</si>
  <si>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</si>
  <si>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</si>
  <si>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</si>
  <si>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</si>
  <si>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</si>
  <si>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</si>
  <si>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</si>
  <si>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</si>
  <si>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</si>
  <si>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</si>
  <si>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</si>
  <si>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</si>
  <si>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</si>
  <si>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</si>
  <si>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</si>
  <si>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</si>
  <si>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</si>
  <si>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</si>
  <si>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</si>
  <si>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</si>
  <si>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</si>
  <si>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</si>
  <si>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</si>
  <si>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</si>
  <si>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</si>
  <si>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</si>
  <si>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</si>
  <si>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</si>
  <si>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</si>
  <si>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</si>
  <si>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</si>
  <si>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</si>
  <si>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</si>
  <si>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</si>
  <si>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</si>
  <si>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</si>
  <si>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</si>
  <si>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</si>
  <si>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</si>
  <si>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</si>
  <si>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</si>
  <si>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</si>
  <si>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</si>
  <si>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</si>
  <si>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</si>
  <si>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</si>
  <si>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</si>
  <si>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</si>
  <si>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</si>
  <si>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</si>
  <si>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</si>
  <si>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</si>
  <si>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</si>
  <si>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</si>
  <si>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</si>
  <si>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</si>
  <si>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</si>
  <si>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</si>
  <si>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</si>
  <si>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</si>
  <si>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</si>
  <si>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</si>
  <si>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</si>
  <si>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</si>
  <si>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</si>
  <si>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</si>
  <si>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</si>
  <si>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</si>
  <si>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</si>
  <si>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</si>
  <si>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</si>
  <si>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</si>
  <si>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</si>
  <si>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</si>
  <si>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</si>
  <si>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</si>
  <si>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</si>
  <si>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</si>
  <si>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</si>
  <si>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</si>
  <si>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</si>
  <si>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</si>
  <si>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</si>
  <si>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</si>
  <si>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</si>
  <si>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</si>
  <si>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</si>
  <si>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</si>
  <si>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</si>
  <si>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</si>
  <si>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</si>
  <si>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</si>
  <si>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</si>
  <si>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</si>
  <si>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</si>
  <si>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</si>
  <si>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</si>
  <si>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</si>
  <si>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</si>
  <si>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</si>
  <si>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</si>
  <si>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</si>
  <si>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</si>
  <si>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</si>
  <si>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</si>
  <si>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</si>
  <si>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</si>
  <si>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</si>
  <si>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</si>
  <si>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</si>
  <si>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</si>
  <si>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</si>
  <si>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</si>
  <si>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</si>
  <si>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</si>
  <si>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</si>
  <si>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</si>
  <si>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</si>
  <si>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</si>
  <si>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</si>
  <si>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</si>
  <si>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</si>
  <si>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</si>
  <si>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</si>
  <si>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</si>
  <si>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</si>
  <si>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</si>
  <si>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</si>
  <si>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</si>
  <si>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</si>
  <si>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</si>
  <si>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</si>
  <si>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</si>
  <si>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</si>
  <si>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</si>
  <si>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</si>
  <si>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</si>
  <si>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</si>
  <si>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</si>
  <si>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</si>
  <si>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</si>
  <si>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</si>
  <si>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</si>
  <si>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</si>
  <si>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</si>
  <si>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</si>
  <si>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</si>
  <si>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</si>
  <si>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</si>
  <si>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</si>
  <si>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</si>
  <si>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</si>
  <si>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</si>
  <si>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</si>
  <si>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</si>
  <si>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</si>
  <si>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</si>
  <si>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</si>
  <si>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</si>
  <si>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</si>
  <si>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</si>
  <si>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</si>
  <si>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</si>
  <si>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</si>
  <si>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</si>
  <si>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</si>
  <si>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</si>
  <si>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</si>
  <si>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</si>
  <si>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</si>
  <si>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</si>
  <si>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</si>
  <si>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</si>
  <si>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</si>
  <si>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</si>
  <si>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</si>
  <si>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</si>
  <si>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</si>
  <si>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</si>
  <si>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</si>
  <si>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</si>
  <si>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</si>
  <si>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</si>
  <si>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</si>
  <si>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</si>
  <si>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</si>
  <si>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</si>
  <si>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</si>
  <si>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</si>
  <si>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</si>
  <si>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</si>
  <si>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</si>
  <si>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</si>
  <si>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</si>
  <si>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</si>
  <si>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</si>
  <si>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</si>
  <si>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</si>
  <si>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</si>
  <si>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</si>
  <si>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</si>
  <si>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</si>
  <si>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</si>
  <si>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</si>
  <si>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</si>
  <si>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</si>
  <si>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</si>
  <si>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</si>
  <si>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</si>
  <si>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</si>
  <si>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</si>
  <si>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</si>
  <si>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</si>
  <si>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</si>
  <si>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</si>
  <si>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</si>
  <si>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</si>
  <si>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</si>
  <si>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</si>
  <si>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</si>
  <si>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</si>
  <si>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</si>
  <si>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</si>
  <si>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</si>
  <si>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</si>
  <si>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</si>
  <si>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</si>
  <si>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</si>
  <si>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</si>
  <si>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</si>
  <si>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</si>
  <si>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</si>
  <si>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</si>
  <si>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</si>
  <si>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</si>
  <si>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</si>
  <si>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</si>
  <si>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</si>
  <si>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</si>
  <si>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</si>
  <si>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</si>
  <si>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</si>
  <si>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</si>
  <si>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</si>
  <si>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</si>
  <si>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</si>
  <si>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</si>
  <si>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</si>
  <si>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</si>
  <si>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</si>
  <si>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</si>
  <si>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</si>
  <si>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</si>
  <si>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</si>
  <si>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</si>
  <si>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</si>
  <si>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</si>
  <si>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</si>
  <si>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</si>
  <si>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</si>
  <si>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</si>
  <si>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</si>
  <si>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</si>
  <si>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</si>
  <si>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</si>
  <si>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</si>
  <si>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</si>
  <si>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</si>
  <si>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</si>
  <si>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</si>
  <si>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</si>
  <si>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</si>
  <si>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</si>
  <si>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</si>
  <si>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</si>
  <si>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</si>
  <si>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</si>
  <si>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</si>
  <si>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</si>
  <si>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</si>
  <si>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</si>
  <si>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</si>
  <si>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</si>
  <si>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</si>
  <si>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</si>
  <si>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</si>
  <si>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</si>
  <si>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</si>
  <si>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</si>
  <si>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</si>
  <si>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</si>
  <si>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</si>
  <si>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</si>
  <si>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</si>
  <si>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</si>
  <si>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</si>
  <si>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</si>
  <si>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</si>
  <si>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</si>
  <si>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</si>
  <si>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</si>
  <si>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</si>
  <si>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</si>
  <si>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</si>
  <si>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</si>
  <si>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</si>
  <si>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</si>
  <si>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</si>
  <si>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</si>
  <si>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</si>
  <si>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</si>
  <si>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</si>
  <si>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</si>
  <si>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</si>
  <si>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</si>
  <si>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</si>
  <si>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</si>
  <si>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</si>
  <si>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</si>
  <si>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</si>
  <si>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</si>
  <si>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</si>
  <si>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</si>
  <si>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</si>
  <si>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</si>
  <si>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</si>
  <si>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</si>
  <si>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</si>
  <si>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</si>
  <si>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</si>
  <si>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</si>
  <si>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</si>
  <si>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</si>
  <si>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</si>
  <si>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</si>
  <si>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</si>
  <si>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</si>
  <si>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</si>
  <si>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</si>
  <si>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</si>
  <si>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</si>
  <si>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</si>
  <si>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</si>
  <si>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</si>
  <si>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</si>
  <si>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</si>
  <si>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</si>
  <si>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</si>
  <si>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</si>
  <si>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</si>
  <si>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</si>
  <si>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</si>
  <si>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</si>
  <si>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</si>
  <si>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</si>
  <si>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</si>
  <si>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</si>
  <si>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</si>
  <si>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</si>
  <si>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</si>
  <si>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</si>
  <si>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</si>
  <si>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</si>
  <si>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</si>
  <si>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</si>
  <si>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</si>
  <si>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</si>
  <si>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</si>
  <si>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</si>
  <si>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</si>
  <si>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</si>
  <si>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</si>
  <si>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</si>
  <si>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</si>
  <si>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</si>
  <si>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</si>
  <si>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</si>
  <si>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</si>
  <si>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</si>
  <si>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</si>
  <si>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</si>
  <si>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</si>
  <si>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</si>
  <si>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</si>
  <si>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</si>
  <si>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</si>
  <si>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</si>
  <si>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</si>
  <si>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</si>
  <si>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</si>
  <si>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</si>
  <si>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</si>
  <si>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</si>
  <si>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</si>
  <si>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</si>
  <si>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</si>
  <si>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</si>
  <si>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</si>
  <si>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</si>
  <si>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</si>
  <si>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</si>
  <si>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</si>
  <si>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</si>
  <si>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</si>
  <si>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</si>
  <si>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</si>
  <si>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</si>
  <si>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</si>
  <si>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</si>
  <si>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</si>
  <si>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</si>
  <si>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</si>
  <si>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</si>
  <si>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</si>
  <si>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</si>
  <si>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</si>
  <si>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</si>
  <si>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</si>
  <si>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</si>
  <si>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</si>
  <si>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</si>
  <si>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</si>
  <si>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</si>
  <si>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</si>
  <si>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</si>
  <si>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</si>
  <si>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</si>
  <si>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</si>
  <si>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</si>
  <si>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</si>
  <si>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</si>
  <si>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</si>
  <si>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</si>
  <si>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</si>
  <si>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</si>
  <si>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</si>
  <si>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</si>
  <si>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</si>
  <si>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</si>
  <si>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</si>
  <si>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</si>
  <si>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</si>
  <si>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</si>
  <si>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</si>
  <si>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</si>
  <si>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</si>
  <si>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</si>
  <si>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</si>
  <si>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</si>
  <si>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</si>
  <si>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</si>
  <si>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</si>
  <si>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</si>
  <si>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</si>
  <si>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</si>
  <si>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</si>
  <si>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</si>
  <si>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</si>
  <si>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</si>
  <si>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</si>
  <si>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</si>
  <si>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</si>
  <si>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</si>
  <si>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</si>
  <si>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</si>
  <si>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</si>
  <si>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</si>
  <si>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</si>
  <si>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</si>
  <si>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</si>
  <si>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</si>
  <si>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</si>
  <si>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</si>
  <si>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</si>
  <si>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</si>
  <si>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</si>
  <si>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</si>
  <si>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</si>
  <si>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</si>
  <si>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</si>
  <si>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</si>
  <si>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</si>
  <si>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</si>
  <si>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</si>
  <si>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</si>
  <si>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</si>
  <si>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</si>
  <si>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</si>
  <si>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</si>
  <si>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</si>
  <si>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</si>
  <si>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</si>
  <si>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</si>
  <si>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</si>
  <si>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</si>
  <si>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</si>
  <si>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</si>
  <si>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</si>
  <si>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</si>
  <si>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</si>
  <si>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</si>
  <si>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</si>
  <si>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</si>
  <si>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</si>
  <si>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</si>
  <si>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</si>
  <si>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</si>
  <si>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</si>
  <si>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</si>
  <si>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</si>
  <si>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</si>
  <si>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</si>
  <si>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</si>
  <si>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</si>
  <si>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</si>
  <si>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</si>
  <si>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</si>
  <si>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</si>
  <si>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</si>
  <si>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</si>
  <si>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</si>
  <si>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</si>
  <si>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</si>
  <si>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</si>
  <si>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</si>
  <si>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</si>
  <si>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</si>
  <si>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</si>
  <si>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</si>
  <si>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</si>
  <si>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</si>
  <si>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</si>
  <si>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</si>
  <si>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</si>
  <si>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</si>
  <si>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</si>
  <si>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</si>
  <si>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</si>
  <si>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</si>
  <si>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</si>
  <si>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</si>
  <si>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</si>
  <si>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</si>
  <si>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</si>
  <si>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</si>
  <si>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</si>
  <si>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</si>
  <si>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</si>
  <si>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</si>
  <si>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</si>
  <si>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</si>
  <si>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</si>
  <si>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</si>
  <si>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</si>
  <si>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</si>
  <si>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</si>
  <si>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</si>
  <si>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</si>
  <si>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</si>
  <si>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</si>
  <si>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</si>
  <si>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</si>
  <si>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</si>
  <si>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</si>
  <si>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</si>
  <si>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</si>
  <si>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</si>
  <si>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</si>
  <si>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</si>
  <si>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</si>
  <si>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</si>
  <si>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</si>
  <si>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</si>
  <si>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</si>
  <si>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</si>
  <si>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</si>
  <si>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</si>
  <si>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</si>
  <si>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</si>
  <si>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</si>
  <si>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</si>
  <si>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</si>
  <si>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</si>
  <si>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</si>
  <si>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</si>
  <si>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</si>
  <si>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</si>
  <si>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</si>
  <si>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</si>
  <si>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</si>
  <si>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</si>
  <si>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</si>
  <si>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</si>
  <si>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</si>
  <si>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</si>
  <si>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</si>
  <si>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</si>
  <si>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</si>
  <si>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</si>
  <si>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</si>
  <si>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</si>
  <si>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</si>
  <si>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</si>
  <si>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</si>
  <si>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</si>
  <si>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</si>
  <si>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</si>
  <si>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</si>
  <si>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</si>
  <si>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</si>
  <si>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</si>
  <si>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</si>
  <si>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</si>
  <si>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</si>
  <si>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</si>
  <si>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</si>
  <si>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</si>
  <si>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</si>
  <si>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</si>
  <si>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</si>
  <si>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</si>
  <si>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</si>
  <si>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</si>
  <si>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</si>
  <si>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</si>
  <si>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</si>
  <si>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</si>
  <si>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</si>
  <si>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</si>
  <si>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</si>
  <si>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</si>
  <si>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</si>
  <si>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</si>
  <si>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</si>
  <si>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</si>
  <si>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</si>
  <si>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</si>
  <si>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</si>
  <si>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</si>
  <si>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</si>
  <si>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</si>
  <si>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</si>
  <si>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</si>
  <si>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</si>
  <si>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</si>
  <si>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</si>
  <si>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</si>
  <si>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</si>
  <si>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</si>
  <si>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</si>
  <si>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</si>
  <si>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</si>
  <si>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</si>
  <si>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</si>
  <si>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</si>
  <si>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</si>
  <si>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</si>
  <si>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</si>
  <si>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</si>
  <si>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</si>
  <si>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</si>
  <si>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</si>
  <si>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</si>
  <si>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</si>
  <si>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</si>
  <si>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</si>
  <si>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</si>
  <si>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</si>
  <si>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</si>
  <si>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</si>
  <si>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</si>
  <si>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</si>
  <si>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</si>
  <si>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</si>
  <si>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</si>
  <si>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</si>
  <si>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</si>
  <si>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</si>
  <si>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</si>
  <si>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</si>
  <si>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</si>
  <si>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</si>
  <si>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</si>
  <si>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</si>
  <si>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</si>
  <si>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</si>
  <si>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</si>
  <si>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</si>
  <si>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</si>
  <si>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</si>
  <si>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</si>
  <si>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</si>
  <si>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</si>
  <si>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</si>
  <si>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</si>
  <si>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</si>
  <si>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</si>
  <si>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</si>
  <si>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</si>
  <si>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</si>
  <si>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</si>
  <si>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</si>
  <si>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</si>
  <si>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</si>
  <si>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</si>
  <si>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</si>
  <si>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</si>
  <si>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</si>
  <si>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</si>
  <si>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</si>
  <si>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</si>
  <si>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</si>
  <si>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</si>
  <si>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</si>
  <si>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</si>
  <si>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</si>
  <si>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</si>
  <si>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</si>
  <si>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</si>
  <si>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</si>
  <si>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</si>
  <si>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</si>
  <si>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</si>
  <si>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</si>
  <si>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</si>
  <si>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</si>
  <si>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</si>
  <si>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</si>
  <si>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</si>
  <si>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</si>
  <si>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</si>
  <si>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</si>
  <si>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</si>
  <si>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</si>
  <si>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</si>
  <si>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</si>
  <si>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</si>
  <si>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</si>
  <si>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</si>
  <si>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</si>
  <si>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</si>
  <si>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</si>
  <si>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</si>
  <si>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</si>
  <si>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</si>
  <si>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</si>
  <si>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</si>
  <si>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</si>
  <si>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</si>
  <si>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</si>
  <si>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</si>
  <si>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</si>
  <si>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</si>
  <si>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</si>
  <si>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</si>
  <si>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</si>
  <si>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</si>
  <si>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</si>
  <si>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</si>
  <si>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</si>
  <si>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</si>
  <si>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</si>
  <si>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</si>
  <si>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</si>
  <si>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</si>
  <si>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</si>
  <si>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</si>
  <si>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</si>
  <si>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</si>
  <si>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</si>
  <si>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</si>
  <si>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</si>
  <si>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</si>
  <si>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</si>
  <si>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</si>
  <si>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</si>
  <si>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</si>
  <si>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</si>
  <si>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</si>
  <si>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</si>
  <si>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</si>
  <si>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</si>
  <si>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</si>
  <si>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</si>
  <si>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</si>
  <si>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</si>
  <si>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</si>
  <si>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</si>
  <si>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</si>
  <si>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</si>
  <si>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</si>
  <si>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</si>
  <si>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</si>
  <si>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</si>
  <si>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</si>
  <si>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</si>
  <si>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</si>
  <si>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</si>
  <si>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</si>
  <si>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</si>
  <si>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</si>
  <si>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</si>
  <si>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</si>
  <si>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</si>
  <si>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</si>
  <si>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</si>
  <si>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</si>
  <si>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</si>
  <si>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</si>
  <si>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</si>
  <si>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</si>
  <si>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</si>
  <si>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</si>
  <si>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</si>
  <si>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</si>
  <si>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</si>
  <si>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</si>
  <si>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</si>
  <si>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</si>
  <si>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</si>
  <si>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</si>
  <si>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</si>
  <si>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</si>
  <si>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</si>
  <si>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</si>
  <si>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</si>
  <si>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</si>
  <si>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</si>
  <si>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</si>
  <si>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</si>
  <si>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</si>
  <si>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</si>
  <si>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</si>
  <si>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</si>
  <si>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</si>
  <si>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</si>
  <si>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</si>
  <si>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</si>
  <si>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</si>
  <si>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</si>
  <si>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</si>
  <si>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</si>
  <si>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</si>
  <si>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</si>
  <si>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</si>
  <si>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</si>
  <si>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</si>
  <si>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</si>
  <si>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</si>
  <si>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</si>
  <si>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</si>
  <si>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</si>
  <si>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</si>
  <si>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</si>
  <si>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</si>
  <si>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</si>
  <si>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</si>
  <si>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</si>
  <si>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</si>
  <si>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</si>
  <si>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</si>
  <si>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</si>
  <si>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</si>
  <si>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</si>
  <si>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</si>
  <si>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</si>
  <si>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</si>
  <si>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</si>
  <si>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</si>
  <si>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</si>
  <si>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</si>
  <si>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</si>
  <si>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</si>
  <si>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</si>
  <si>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</si>
  <si>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</si>
  <si>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</si>
  <si>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</si>
  <si>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</si>
  <si>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</si>
  <si>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</si>
  <si>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</si>
  <si>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</si>
  <si>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</si>
  <si>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</si>
  <si>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</si>
  <si>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</si>
  <si>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</si>
  <si>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</si>
  <si>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</si>
  <si>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</si>
  <si>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</si>
  <si>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</si>
  <si>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</si>
  <si>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</si>
  <si>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</si>
  <si>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</si>
  <si>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</si>
  <si>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</si>
  <si>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</si>
  <si>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</si>
  <si>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</si>
  <si>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</si>
  <si>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</si>
  <si>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</si>
  <si>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</si>
  <si>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</si>
  <si>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</si>
  <si>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</si>
  <si>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</si>
  <si>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</si>
  <si>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</si>
  <si>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</si>
  <si>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</si>
  <si>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</si>
  <si>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</si>
  <si>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</si>
  <si>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</si>
  <si>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</si>
  <si>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</si>
  <si>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</si>
  <si>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</si>
  <si>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</si>
  <si>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</si>
  <si>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</si>
  <si>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</si>
  <si>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</si>
  <si>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</si>
  <si>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</si>
  <si>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</si>
  <si>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</si>
  <si>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</si>
  <si>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</si>
  <si>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</si>
  <si>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</si>
  <si>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</si>
  <si>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</si>
  <si>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</si>
  <si>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</si>
  <si>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</si>
  <si>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</si>
  <si>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</si>
  <si>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</si>
  <si>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</si>
  <si>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</si>
  <si>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</si>
  <si>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</si>
  <si>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</si>
  <si>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</si>
  <si>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</si>
  <si>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</si>
  <si>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</si>
  <si>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</si>
  <si>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</si>
  <si>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</si>
  <si>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</si>
  <si>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</si>
  <si>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</si>
  <si>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</si>
  <si>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</si>
  <si>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</si>
  <si>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</si>
  <si>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</si>
  <si>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</si>
  <si>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</si>
  <si>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</si>
  <si>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</si>
  <si>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</si>
  <si>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</si>
  <si>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</si>
  <si>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</si>
  <si>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</si>
  <si>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</si>
  <si>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</si>
  <si>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</si>
  <si>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</si>
  <si>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</si>
  <si>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</si>
  <si>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</si>
  <si>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</si>
  <si>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</si>
  <si>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</si>
  <si>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</si>
  <si>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</si>
  <si>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</si>
  <si>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</si>
  <si>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</si>
  <si>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</si>
  <si>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</si>
  <si>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</si>
  <si>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</si>
  <si>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</si>
  <si>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</si>
  <si>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</si>
  <si>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</si>
  <si>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</si>
  <si>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</si>
  <si>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</si>
  <si>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</si>
  <si>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</si>
  <si>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</si>
  <si>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</si>
  <si>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</si>
  <si>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</si>
  <si>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</si>
  <si>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</si>
  <si>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</si>
  <si>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</si>
  <si>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</si>
  <si>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</si>
  <si>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</si>
  <si>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</si>
  <si>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</si>
  <si>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</si>
  <si>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</si>
  <si>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</si>
  <si>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</si>
  <si>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</si>
  <si>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</si>
  <si>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</si>
  <si>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</si>
  <si>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</si>
  <si>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</si>
  <si>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</si>
  <si>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</si>
  <si>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</si>
  <si>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</si>
  <si>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</si>
  <si>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</si>
  <si>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</si>
  <si>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</si>
  <si>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</si>
  <si>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</si>
  <si>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</si>
  <si>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</si>
  <si>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</si>
  <si>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</si>
  <si>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</si>
  <si>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</si>
  <si>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</si>
  <si>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</si>
  <si>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</si>
  <si>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</si>
  <si>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</si>
  <si>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</si>
  <si>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</si>
  <si>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</si>
  <si>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</si>
  <si>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</si>
  <si>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</si>
  <si>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</si>
  <si>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</si>
  <si>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</si>
  <si>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</si>
  <si>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</si>
  <si>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</si>
  <si>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</si>
  <si>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</si>
  <si>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</si>
  <si>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</si>
  <si>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</si>
  <si>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</si>
  <si>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</si>
  <si>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</si>
  <si>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</si>
  <si>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</si>
  <si>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</si>
  <si>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</si>
  <si>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</si>
  <si>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</si>
  <si>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</si>
  <si>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</si>
  <si>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</si>
  <si>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</si>
  <si>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</si>
  <si>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</si>
  <si>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</si>
  <si>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</si>
  <si>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</si>
  <si>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</si>
  <si>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</si>
  <si>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</si>
  <si>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</si>
  <si>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</si>
  <si>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</si>
  <si>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</si>
  <si>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</si>
  <si>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</si>
  <si>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</si>
  <si>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</si>
  <si>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</si>
  <si>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</si>
  <si>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</si>
  <si>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</si>
  <si>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</si>
  <si>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</si>
  <si>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</si>
  <si>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</si>
  <si>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</si>
  <si>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</si>
  <si>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</si>
  <si>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</si>
  <si>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</si>
  <si>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</si>
  <si>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</si>
  <si>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</si>
  <si>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</si>
  <si>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</si>
  <si>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</si>
  <si>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</si>
  <si>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</si>
  <si>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</si>
  <si>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</si>
  <si>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</si>
  <si>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</si>
  <si>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</si>
  <si>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</si>
  <si>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</si>
  <si>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</si>
  <si>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</si>
  <si>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</si>
  <si>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</si>
  <si>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</si>
  <si>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</si>
  <si>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</si>
  <si>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</si>
  <si>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</si>
  <si>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</si>
  <si>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</si>
  <si>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</si>
  <si>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</si>
  <si>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</si>
  <si>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</si>
  <si>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</si>
  <si>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</si>
  <si>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</si>
  <si>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</si>
  <si>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</si>
  <si>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</si>
  <si>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</si>
  <si>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</si>
  <si>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</si>
  <si>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</si>
  <si>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</si>
  <si>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</si>
  <si>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</si>
  <si>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</si>
  <si>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</si>
  <si>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</si>
  <si>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</si>
  <si>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</si>
  <si>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</si>
  <si>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</si>
  <si>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</si>
  <si>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</si>
  <si>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</si>
  <si>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</si>
  <si>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</si>
  <si>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</si>
  <si>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</si>
  <si>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</si>
  <si>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</si>
  <si>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</si>
  <si>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</si>
  <si>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</si>
  <si>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</si>
  <si>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</si>
  <si>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</si>
  <si>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</si>
  <si>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</si>
  <si>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</si>
  <si>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</si>
  <si>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</si>
  <si>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</si>
  <si>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</si>
  <si>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</si>
  <si>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</si>
  <si>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</si>
  <si>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</si>
  <si>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</si>
  <si>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</si>
  <si>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</si>
  <si>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</si>
  <si>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</si>
  <si>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</si>
  <si>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</si>
  <si>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</si>
  <si>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</si>
  <si>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</si>
  <si>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</si>
  <si>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</si>
  <si>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</si>
  <si>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</si>
  <si>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</si>
  <si>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</si>
  <si>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</si>
  <si>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</si>
  <si>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</si>
  <si>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</si>
  <si>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</si>
  <si>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</si>
  <si>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</si>
  <si>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</si>
  <si>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</si>
  <si>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</si>
  <si>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</si>
  <si>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</si>
  <si>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</si>
  <si>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</si>
  <si>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</si>
  <si>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</si>
  <si>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</si>
  <si>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</si>
  <si>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</si>
  <si>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</si>
  <si>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</si>
  <si>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</si>
  <si>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</si>
  <si>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</si>
  <si>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</si>
  <si>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</si>
  <si>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</si>
  <si>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</si>
  <si>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</si>
  <si>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</si>
  <si>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</si>
  <si>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</si>
  <si>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</si>
  <si>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</si>
  <si>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</si>
  <si>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</si>
  <si>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</si>
  <si>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</si>
  <si>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</si>
  <si>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</si>
  <si>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</si>
  <si>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</si>
  <si>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</si>
  <si>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</si>
  <si>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</si>
  <si>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</si>
  <si>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</si>
  <si>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</si>
  <si>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</si>
  <si>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</si>
  <si>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</si>
  <si>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</si>
  <si>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</si>
  <si>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</si>
  <si>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</si>
  <si>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</si>
  <si>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</si>
  <si>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</si>
  <si>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</si>
  <si>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</si>
  <si>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</si>
  <si>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</si>
  <si>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</si>
  <si>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</si>
  <si>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</si>
  <si>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</si>
  <si>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</si>
  <si>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</si>
  <si>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</si>
  <si>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</si>
  <si>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</si>
  <si>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</si>
  <si>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</si>
  <si>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</si>
  <si>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</si>
  <si>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</si>
  <si>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</si>
  <si>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</si>
  <si>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</si>
  <si>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</si>
  <si>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</si>
  <si>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</si>
  <si>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</si>
  <si>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</si>
  <si>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</si>
  <si>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</si>
  <si>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</si>
  <si>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</si>
  <si>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</si>
  <si>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</si>
  <si>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</si>
  <si>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</si>
  <si>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</si>
  <si>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</si>
  <si>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</si>
  <si>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</si>
  <si>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</si>
  <si>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</si>
  <si>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</si>
  <si>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</si>
  <si>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</si>
  <si>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</si>
  <si>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</si>
  <si>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</si>
  <si>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</si>
  <si>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</si>
  <si>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</si>
  <si>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</si>
  <si>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</si>
  <si>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</si>
  <si>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</si>
  <si>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</si>
  <si>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</si>
  <si>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</si>
  <si>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</si>
  <si>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</si>
  <si>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</si>
  <si>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</si>
  <si>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</si>
  <si>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</si>
  <si>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</si>
  <si>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</si>
  <si>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</si>
  <si>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</si>
  <si>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</si>
  <si>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</si>
  <si>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</si>
  <si>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</si>
  <si>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</si>
  <si>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</si>
  <si>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</si>
  <si>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</si>
  <si>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</si>
  <si>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</si>
  <si>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</si>
  <si>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</si>
  <si>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</si>
  <si>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</si>
  <si>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</si>
  <si>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</si>
  <si>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</si>
  <si>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</si>
  <si>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</si>
  <si>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</si>
  <si>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</si>
  <si>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</si>
  <si>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</si>
  <si>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</si>
  <si>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</si>
  <si>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</si>
  <si>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</si>
  <si>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</si>
  <si>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</si>
  <si>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</si>
  <si>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</si>
  <si>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</si>
  <si>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</si>
  <si>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</si>
  <si>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</si>
  <si>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</si>
  <si>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</si>
  <si>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</si>
  <si>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</si>
  <si>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</si>
  <si>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</si>
  <si>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</si>
  <si>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</si>
  <si>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</si>
  <si>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</si>
  <si>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</si>
  <si>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</si>
  <si>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</si>
  <si>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</si>
  <si>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</si>
  <si>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</si>
  <si>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</si>
  <si>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</si>
  <si>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</si>
  <si>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</si>
  <si>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</si>
  <si>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</si>
  <si>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</si>
  <si>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</si>
  <si>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</si>
  <si>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</si>
  <si>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</si>
  <si>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</si>
  <si>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</si>
  <si>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</si>
  <si>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</si>
  <si>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</si>
  <si>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</si>
  <si>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</si>
  <si>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</si>
  <si>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</si>
  <si>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</si>
  <si>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</si>
  <si>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</si>
  <si>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</si>
  <si>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</si>
  <si>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</si>
  <si>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</si>
  <si>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</si>
  <si>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</si>
  <si>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</si>
  <si>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</si>
  <si>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</si>
  <si>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</si>
  <si>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</si>
  <si>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</si>
  <si>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</si>
  <si>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</si>
  <si>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</si>
  <si>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</si>
  <si>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</si>
  <si>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</si>
  <si>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</si>
  <si>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</si>
  <si>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</si>
  <si>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</si>
  <si>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</si>
  <si>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</si>
  <si>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</si>
  <si>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</si>
  <si>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</si>
  <si>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</si>
  <si>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</si>
  <si>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</si>
  <si>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</si>
  <si>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</si>
  <si>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</si>
  <si>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</si>
  <si>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</si>
  <si>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</si>
  <si>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</si>
  <si>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</si>
  <si>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</si>
  <si>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</si>
  <si>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</si>
  <si>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</si>
  <si>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</si>
  <si>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</si>
  <si>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</si>
  <si>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</si>
  <si>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</si>
  <si>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</si>
  <si>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</si>
  <si>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</si>
  <si>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</si>
  <si>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</si>
  <si>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</si>
  <si>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</si>
  <si>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</si>
  <si>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</si>
  <si>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</si>
  <si>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</si>
  <si>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</si>
  <si>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</si>
  <si>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</si>
  <si>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</si>
  <si>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</si>
  <si>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</si>
  <si>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</si>
  <si>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</si>
  <si>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</si>
  <si>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</si>
  <si>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</si>
  <si>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</si>
  <si>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</si>
  <si>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</si>
  <si>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</si>
  <si>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</si>
  <si>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</si>
  <si>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</si>
  <si>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</si>
  <si>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</si>
  <si>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</si>
  <si>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</si>
  <si>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</si>
  <si>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</si>
  <si>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</si>
  <si>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</si>
  <si>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</si>
  <si>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</si>
  <si>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</si>
  <si>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</si>
  <si>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</si>
  <si>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</si>
  <si>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</si>
  <si>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</si>
  <si>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</si>
  <si>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</si>
  <si>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</si>
  <si>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</si>
  <si>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</si>
  <si>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</si>
  <si>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</si>
  <si>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</si>
  <si>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</si>
  <si>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</si>
  <si>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</si>
  <si>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</si>
  <si>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</si>
  <si>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</si>
  <si>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</si>
  <si>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</si>
  <si>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</si>
  <si>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</si>
  <si>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</si>
  <si>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</si>
  <si>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</si>
  <si>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</si>
  <si>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</si>
  <si>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</si>
  <si>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</si>
  <si>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</si>
  <si>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</si>
  <si>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</si>
  <si>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</si>
  <si>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</si>
  <si>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</si>
  <si>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</si>
  <si>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</si>
  <si>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</si>
  <si>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</si>
  <si>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</si>
  <si>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</si>
  <si>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</si>
  <si>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</si>
  <si>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</si>
  <si>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</si>
  <si>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</si>
  <si>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</si>
  <si>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</si>
  <si>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</si>
  <si>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</si>
  <si>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</si>
  <si>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</si>
  <si>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</si>
  <si>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</si>
  <si>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</si>
  <si>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</si>
  <si>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</si>
  <si>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</si>
  <si>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</si>
  <si>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</si>
  <si>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</si>
  <si>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</si>
  <si>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</si>
  <si>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</si>
  <si>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</si>
  <si>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</si>
  <si>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</si>
  <si>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</si>
  <si>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</si>
  <si>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</si>
  <si>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</si>
  <si>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</si>
  <si>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</si>
  <si>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</si>
  <si>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</si>
  <si>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</si>
  <si>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</si>
  <si>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</si>
  <si>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</si>
  <si>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</si>
  <si>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</si>
  <si>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</si>
  <si>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</si>
  <si>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</si>
  <si>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</si>
  <si>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</si>
  <si>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</si>
  <si>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</si>
  <si>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</si>
  <si>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</si>
  <si>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</si>
  <si>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</si>
  <si>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</si>
  <si>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</si>
  <si>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</si>
  <si>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</si>
  <si>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</si>
  <si>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</si>
  <si>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</si>
  <si>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</si>
  <si>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</si>
  <si>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</si>
  <si>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</si>
  <si>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</si>
  <si>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</si>
  <si>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</si>
  <si>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</si>
  <si>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</si>
  <si>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</si>
  <si>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</si>
  <si>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</si>
  <si>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</si>
  <si>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</si>
  <si>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</si>
  <si>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</si>
  <si>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</si>
  <si>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</si>
  <si>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</si>
  <si>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</si>
  <si>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</si>
  <si>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</si>
  <si>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</si>
  <si>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</si>
  <si>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</si>
  <si>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</si>
  <si>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</si>
  <si>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</si>
  <si>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</si>
  <si>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</si>
  <si>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</si>
  <si>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</si>
  <si>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</si>
  <si>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</si>
  <si>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</si>
  <si>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</si>
  <si>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</si>
  <si>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</si>
  <si>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</si>
  <si>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</si>
  <si>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</si>
  <si>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</si>
  <si>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</si>
  <si>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</si>
  <si>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</si>
  <si>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</si>
  <si>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</si>
  <si>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</si>
  <si>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</si>
  <si>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</si>
  <si>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</si>
  <si>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</si>
  <si>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</si>
  <si>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</si>
  <si>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</si>
  <si>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</si>
  <si>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</si>
  <si>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</si>
  <si>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</si>
  <si>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</si>
  <si>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</si>
  <si>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</si>
  <si>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</si>
  <si>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</si>
  <si>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</si>
  <si>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</si>
  <si>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</si>
  <si>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</si>
  <si>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</si>
  <si>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</si>
  <si>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</si>
  <si>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</si>
  <si>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</si>
  <si>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</si>
  <si>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</si>
  <si>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</si>
  <si>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</si>
  <si>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</si>
  <si>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</si>
  <si>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</si>
  <si>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</si>
  <si>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</si>
  <si>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</si>
  <si>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</si>
  <si>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</si>
  <si>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</si>
  <si>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</si>
  <si>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</si>
  <si>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</si>
  <si>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</si>
  <si>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</si>
  <si>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</si>
  <si>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</si>
  <si>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</si>
  <si>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</si>
  <si>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</si>
  <si>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</si>
  <si>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</si>
  <si>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</si>
  <si>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</si>
  <si>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</si>
  <si>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</si>
  <si>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</si>
  <si>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</si>
  <si>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</si>
  <si>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</si>
  <si>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</si>
  <si>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</si>
  <si>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</si>
  <si>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</si>
  <si>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</si>
  <si>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</si>
  <si>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</si>
  <si>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</si>
  <si>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</si>
  <si>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</si>
  <si>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</si>
  <si>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</si>
  <si>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</si>
  <si>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</si>
  <si>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</si>
  <si>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</si>
  <si>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</si>
  <si>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</si>
  <si>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</si>
  <si>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</si>
  <si>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</si>
  <si>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</si>
  <si>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</si>
  <si>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</si>
  <si>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</si>
  <si>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</si>
  <si>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</si>
  <si>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</si>
  <si>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</si>
  <si>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</si>
  <si>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</si>
  <si>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</si>
  <si>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</si>
  <si>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</si>
  <si>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</si>
  <si>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</si>
  <si>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</si>
  <si>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</si>
  <si>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</si>
  <si>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</si>
  <si>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</si>
  <si>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</si>
  <si>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</si>
  <si>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</si>
  <si>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</si>
  <si>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</si>
  <si>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</si>
  <si>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</si>
  <si>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</si>
  <si>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</si>
  <si>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</si>
  <si>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</si>
  <si>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</si>
  <si>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</si>
  <si>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</si>
  <si>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</si>
  <si>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</si>
  <si>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</si>
  <si>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</si>
  <si>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</si>
  <si>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</si>
  <si>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</si>
  <si>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</si>
  <si>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</si>
  <si>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</si>
  <si>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</si>
  <si>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</si>
  <si>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</si>
  <si>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</si>
  <si>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</si>
  <si>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</si>
  <si>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</si>
  <si>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</si>
  <si>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</si>
  <si>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</si>
  <si>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</si>
  <si>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</si>
  <si>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</si>
  <si>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</si>
  <si>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</si>
  <si>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</si>
  <si>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</si>
  <si>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</si>
  <si>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</si>
  <si>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</si>
  <si>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</si>
  <si>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</si>
  <si>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</si>
  <si>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</si>
  <si>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</si>
  <si>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</si>
  <si>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</si>
  <si>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</si>
  <si>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</si>
  <si>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</si>
  <si>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</si>
  <si>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</si>
  <si>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</si>
  <si>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</si>
  <si>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</si>
  <si>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</si>
  <si>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</si>
  <si>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</si>
  <si>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</si>
  <si>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</si>
  <si>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</si>
  <si>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</si>
  <si>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</si>
  <si>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</si>
  <si>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</si>
  <si>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</si>
  <si>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</si>
  <si>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</si>
  <si>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</si>
  <si>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</si>
  <si>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</si>
  <si>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</si>
  <si>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</si>
  <si>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</si>
  <si>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</si>
  <si>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</si>
  <si>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</si>
  <si>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</si>
  <si>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</si>
  <si>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</si>
  <si>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</si>
  <si>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</si>
  <si>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</si>
  <si>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</si>
  <si>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</si>
  <si>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</si>
  <si>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</si>
  <si>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</si>
  <si>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</si>
  <si>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</si>
  <si>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</si>
  <si>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</si>
  <si>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</si>
  <si>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</si>
  <si>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</si>
  <si>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</si>
  <si>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</si>
  <si>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</si>
  <si>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</si>
  <si>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</si>
  <si>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</si>
  <si>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</si>
  <si>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</si>
  <si>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</si>
  <si>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</si>
  <si>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</si>
  <si>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</si>
  <si>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</si>
  <si>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</si>
  <si>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</si>
  <si>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</si>
  <si>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</si>
  <si>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</si>
  <si>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</si>
  <si>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</si>
  <si>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</si>
  <si>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</si>
  <si>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</si>
  <si>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</si>
  <si>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</si>
  <si>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</si>
  <si>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</si>
  <si>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</si>
  <si>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</si>
  <si>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</si>
  <si>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</si>
  <si>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</si>
  <si>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</si>
  <si>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</si>
  <si>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</si>
  <si>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</si>
  <si>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</si>
  <si>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</si>
  <si>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</si>
  <si>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</si>
  <si>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</si>
  <si>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</si>
  <si>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</si>
  <si>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</si>
  <si>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</si>
  <si>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</si>
  <si>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</si>
  <si>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</si>
  <si>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</si>
  <si>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</si>
  <si>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</si>
  <si>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</si>
  <si>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</si>
  <si>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</si>
  <si>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</si>
  <si>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</si>
  <si>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</si>
  <si>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</si>
  <si>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</si>
  <si>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</si>
  <si>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</si>
  <si>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</si>
  <si>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</si>
  <si>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</si>
  <si>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</si>
  <si>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</si>
  <si>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</si>
  <si>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</si>
  <si>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</si>
  <si>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</si>
  <si>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</si>
  <si>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</si>
  <si>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</si>
  <si>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</si>
  <si>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</si>
  <si>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</si>
  <si>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</si>
  <si>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</si>
  <si>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</si>
  <si>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</si>
  <si>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</si>
  <si>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</si>
  <si>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</si>
  <si>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</si>
  <si>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</si>
  <si>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</si>
  <si>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</si>
  <si>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</si>
  <si>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</si>
  <si>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</si>
  <si>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</si>
  <si>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</si>
  <si>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</si>
  <si>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</si>
  <si>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</si>
  <si>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</si>
  <si>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</si>
  <si>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</si>
  <si>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</si>
  <si>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</si>
  <si>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</si>
  <si>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</si>
  <si>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</si>
  <si>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</si>
  <si>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</si>
  <si>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</si>
  <si>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</si>
  <si>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</si>
  <si>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</si>
  <si>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</si>
  <si>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</si>
  <si>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</si>
  <si>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</si>
  <si>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</si>
  <si>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</si>
  <si>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</si>
  <si>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</si>
  <si>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</si>
  <si>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</si>
  <si>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</si>
  <si>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</si>
  <si>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</si>
  <si>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</si>
  <si>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</si>
  <si>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</si>
  <si>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</si>
  <si>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</si>
  <si>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</si>
  <si>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</si>
  <si>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</si>
  <si>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</si>
  <si>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</si>
  <si>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</si>
  <si>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</si>
  <si>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</si>
  <si>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</si>
  <si>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</si>
  <si>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</si>
  <si>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</si>
  <si>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</si>
  <si>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</si>
  <si>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</si>
  <si>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</si>
  <si>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</si>
  <si>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</si>
  <si>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</si>
  <si>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</si>
  <si>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</si>
  <si>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</si>
  <si>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</si>
  <si>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</si>
  <si>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</si>
  <si>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</si>
  <si>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</si>
  <si>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</si>
  <si>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</si>
  <si>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</si>
  <si>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</si>
  <si>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</si>
  <si>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</si>
  <si>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</si>
  <si>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</si>
  <si>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</si>
  <si>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</si>
  <si>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</si>
  <si>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</si>
  <si>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</si>
  <si>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</si>
  <si>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</si>
  <si>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</si>
  <si>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</si>
  <si>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</si>
  <si>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</si>
  <si>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</si>
  <si>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</si>
  <si>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</si>
  <si>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</si>
  <si>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</si>
  <si>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</si>
  <si>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</si>
  <si>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</si>
  <si>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</si>
  <si>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</si>
  <si>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</si>
  <si>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</si>
  <si>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</si>
  <si>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</si>
  <si>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</si>
  <si>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</si>
  <si>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</si>
  <si>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</si>
  <si>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</si>
  <si>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</si>
  <si>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</si>
  <si>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</si>
  <si>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</si>
  <si>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</si>
  <si>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</si>
  <si>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</si>
  <si>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</si>
  <si>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</si>
  <si>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</si>
  <si>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</si>
  <si>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</si>
  <si>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</si>
  <si>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</si>
  <si>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</si>
  <si>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</si>
  <si>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</si>
  <si>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</si>
  <si>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</si>
  <si>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</si>
  <si>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</si>
  <si>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</si>
  <si>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</si>
  <si>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</si>
  <si>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</si>
  <si>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</si>
  <si>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</si>
  <si>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</si>
  <si>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</si>
  <si>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</si>
  <si>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</si>
  <si>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</si>
  <si>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</si>
  <si>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</si>
  <si>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</si>
  <si>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</si>
  <si>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</si>
  <si>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</si>
  <si>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</si>
  <si>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</si>
  <si>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</si>
  <si>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</si>
  <si>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</si>
  <si>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</si>
  <si>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</si>
  <si>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</si>
  <si>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</si>
  <si>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</si>
  <si>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</si>
  <si>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</si>
  <si>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</si>
  <si>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</si>
  <si>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</si>
  <si>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</si>
  <si>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</si>
  <si>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</si>
  <si>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</si>
  <si>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</si>
  <si>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</si>
  <si>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</si>
  <si>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</si>
  <si>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</si>
  <si>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</si>
  <si>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</si>
  <si>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</si>
  <si>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</si>
  <si>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</si>
  <si>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</si>
  <si>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</si>
  <si>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</si>
  <si>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</si>
  <si>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</si>
  <si>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</si>
  <si>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</si>
  <si>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</si>
  <si>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</si>
  <si>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</si>
  <si>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</si>
  <si>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</si>
  <si>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</si>
  <si>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</si>
  <si>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</si>
  <si>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</si>
  <si>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</si>
  <si>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</si>
  <si>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</si>
  <si>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</si>
  <si>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</si>
  <si>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</si>
  <si>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</si>
  <si>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</si>
  <si>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</si>
  <si>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</si>
  <si>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</si>
  <si>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</si>
  <si>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</si>
  <si>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</si>
  <si>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</si>
  <si>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</si>
  <si>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</si>
  <si>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</si>
  <si>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</si>
  <si>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</si>
  <si>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</si>
  <si>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</si>
  <si>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</si>
  <si>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</si>
  <si>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</si>
  <si>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</si>
  <si>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</si>
  <si>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</si>
  <si>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</si>
  <si>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</si>
  <si>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</si>
  <si>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</si>
  <si>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</si>
  <si>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</si>
  <si>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</si>
  <si>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</si>
  <si>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</si>
  <si>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</si>
  <si>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</si>
  <si>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</si>
  <si>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</si>
  <si>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</si>
  <si>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</si>
  <si>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</si>
  <si>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</si>
  <si>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</si>
  <si>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</si>
  <si>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</si>
  <si>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</si>
  <si>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</si>
  <si>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</si>
  <si>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</si>
  <si>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</si>
  <si>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</si>
  <si>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</si>
  <si>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</si>
  <si>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</si>
  <si>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</si>
  <si>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</si>
  <si>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</si>
  <si>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</si>
  <si>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</si>
  <si>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</si>
  <si>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</si>
  <si>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</si>
  <si>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</si>
  <si>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</si>
  <si>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</si>
  <si>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</si>
  <si>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</si>
  <si>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</si>
  <si>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</si>
  <si>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</si>
  <si>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</si>
  <si>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</si>
  <si>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</si>
  <si>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</si>
  <si>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</si>
  <si>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</si>
  <si>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</si>
  <si>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</si>
  <si>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</si>
  <si>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</si>
  <si>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</si>
  <si>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</si>
  <si>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</si>
  <si>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</si>
  <si>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</si>
  <si>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</si>
  <si>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</si>
  <si>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</si>
  <si>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</si>
  <si>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</si>
  <si>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</si>
  <si>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</si>
  <si>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</si>
  <si>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</si>
  <si>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</si>
  <si>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</si>
  <si>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</si>
  <si>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</si>
  <si>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</si>
  <si>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</si>
  <si>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</si>
  <si>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</si>
  <si>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</si>
  <si>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</si>
  <si>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</si>
  <si>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</si>
  <si>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</si>
  <si>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</si>
  <si>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</si>
  <si>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</si>
  <si>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</si>
  <si>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</si>
  <si>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</si>
  <si>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</si>
  <si>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</si>
  <si>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</si>
  <si>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</si>
  <si>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</si>
  <si>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</si>
  <si>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</si>
  <si>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</si>
  <si>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</si>
  <si>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</si>
  <si>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</si>
  <si>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</si>
  <si>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</si>
  <si>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</si>
  <si>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</si>
  <si>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</si>
  <si>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</si>
  <si>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</si>
  <si>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</si>
  <si>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</si>
  <si>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</si>
  <si>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</si>
  <si>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</si>
  <si>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</si>
  <si>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</si>
  <si>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</si>
  <si>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</si>
  <si>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</si>
  <si>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</si>
  <si>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</si>
  <si>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</si>
  <si>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</si>
  <si>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</si>
  <si>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</si>
  <si>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</si>
  <si>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</si>
  <si>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</si>
  <si>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</si>
  <si>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</si>
  <si>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</si>
  <si>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</si>
  <si>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</si>
  <si>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</si>
  <si>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</si>
  <si>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</si>
  <si>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</si>
  <si>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</si>
  <si>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</si>
  <si>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</si>
  <si>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</si>
  <si>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</si>
  <si>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</si>
  <si>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</si>
  <si>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</si>
  <si>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</si>
  <si>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</si>
  <si>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</si>
  <si>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</si>
  <si>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</si>
  <si>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</si>
  <si>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</si>
  <si>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</si>
  <si>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</si>
  <si>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</si>
  <si>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</si>
  <si>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</si>
  <si>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</si>
  <si>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</si>
  <si>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</si>
  <si>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</si>
  <si>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</si>
  <si>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</si>
  <si>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</si>
  <si>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</si>
  <si>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</si>
  <si>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</si>
  <si>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</si>
  <si>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</si>
  <si>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</si>
  <si>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</si>
  <si>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</si>
  <si>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</si>
  <si>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</si>
  <si>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</si>
  <si>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</si>
  <si>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</si>
  <si>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</si>
  <si>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</si>
  <si>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</si>
  <si>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</si>
  <si>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</si>
  <si>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</si>
  <si>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</si>
  <si>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</si>
  <si>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</si>
  <si>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</si>
  <si>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</si>
  <si>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</si>
  <si>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</si>
  <si>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</si>
  <si>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</si>
  <si>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</si>
  <si>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</si>
  <si>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</si>
  <si>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</si>
  <si>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</si>
  <si>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</si>
  <si>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</si>
  <si>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</si>
  <si>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</si>
  <si>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</si>
  <si>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</si>
  <si>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</si>
  <si>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</si>
  <si>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</si>
  <si>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</si>
  <si>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</si>
  <si>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</si>
  <si>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</si>
  <si>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</si>
  <si>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</si>
  <si>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</si>
  <si>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</si>
  <si>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</si>
  <si>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</si>
  <si>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</si>
  <si>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</si>
  <si>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</si>
  <si>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</si>
  <si>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</si>
  <si>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</si>
  <si>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</si>
  <si>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</si>
  <si>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</si>
  <si>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</si>
  <si>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</si>
  <si>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</si>
  <si>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</si>
  <si>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</si>
  <si>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</si>
  <si>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</si>
  <si>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</si>
  <si>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</si>
  <si>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</si>
  <si>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</si>
  <si>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</si>
  <si>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</si>
  <si>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</si>
  <si>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</si>
  <si>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</si>
  <si>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</si>
  <si>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</si>
  <si>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</si>
  <si>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</si>
  <si>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</si>
  <si>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</si>
  <si>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</si>
  <si>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</si>
  <si>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</si>
  <si>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</si>
  <si>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</si>
  <si>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</si>
  <si>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</si>
  <si>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</si>
  <si>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</si>
  <si>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</si>
  <si>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</si>
  <si>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</si>
  <si>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</si>
  <si>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</si>
  <si>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</si>
  <si>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</si>
  <si>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</si>
  <si>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</si>
  <si>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</si>
  <si>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</si>
  <si>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</si>
  <si>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</si>
  <si>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</si>
  <si>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</si>
  <si>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</si>
  <si>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</si>
  <si>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</si>
  <si>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</si>
  <si>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</si>
  <si>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</si>
  <si>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</si>
  <si>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</si>
  <si>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</si>
  <si>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</si>
  <si>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</si>
  <si>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</si>
  <si>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</si>
  <si>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</si>
  <si>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</si>
  <si>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</si>
  <si>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</si>
  <si>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</si>
  <si>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</si>
  <si>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</si>
  <si>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</si>
  <si>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</si>
  <si>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</si>
  <si>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</si>
  <si>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</si>
  <si>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</si>
  <si>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</si>
  <si>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</si>
  <si>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</si>
  <si>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</si>
  <si>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</si>
  <si>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</si>
  <si>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</si>
  <si>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</si>
  <si>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</si>
  <si>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</si>
  <si>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</si>
  <si>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</si>
  <si>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</si>
  <si>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</si>
  <si>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</si>
  <si>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</si>
  <si>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</si>
  <si>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</si>
  <si>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</si>
  <si>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</si>
  <si>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</si>
  <si>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</si>
  <si>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</si>
  <si>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</si>
  <si>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</si>
  <si>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</si>
  <si>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</si>
  <si>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</si>
  <si>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</si>
  <si>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</si>
  <si>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</si>
  <si>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</si>
  <si>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</si>
  <si>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</si>
  <si>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</si>
  <si>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</si>
  <si>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</si>
  <si>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</si>
  <si>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</si>
  <si>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</si>
  <si>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</si>
  <si>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</si>
  <si>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</si>
  <si>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</si>
  <si>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</si>
  <si>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</si>
  <si>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</si>
  <si>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</si>
  <si>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</si>
  <si>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</si>
  <si>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</si>
  <si>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</si>
  <si>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</si>
  <si>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</si>
  <si>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</si>
  <si>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</si>
  <si>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</si>
  <si>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</si>
  <si>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</si>
  <si>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</si>
  <si>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</si>
  <si>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</si>
  <si>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</si>
  <si>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</si>
  <si>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</si>
  <si>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</si>
  <si>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</si>
  <si>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</si>
  <si>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</si>
  <si>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</si>
  <si>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</si>
  <si>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</si>
  <si>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</si>
  <si>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</si>
  <si>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</si>
  <si>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</si>
  <si>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</si>
  <si>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</si>
  <si>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</si>
  <si>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</si>
  <si>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</si>
  <si>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</si>
  <si>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</si>
  <si>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</si>
  <si>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</si>
  <si>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</si>
  <si>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</si>
  <si>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</si>
  <si>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</si>
  <si>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</si>
  <si>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</si>
  <si>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</si>
  <si>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</si>
  <si>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</si>
  <si>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</si>
  <si>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</si>
  <si>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</si>
  <si>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</si>
  <si>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</si>
  <si>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</si>
  <si>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</si>
  <si>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</si>
  <si>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</si>
  <si>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</si>
  <si>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</si>
  <si>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</si>
  <si>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</si>
  <si>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</si>
  <si>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</si>
  <si>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</si>
  <si>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</si>
  <si>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</si>
  <si>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</si>
  <si>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</si>
  <si>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</si>
  <si>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</si>
  <si>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</si>
  <si>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</si>
  <si>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</si>
  <si>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</si>
  <si>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</si>
  <si>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</si>
  <si>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</si>
  <si>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</si>
  <si>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</si>
  <si>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</si>
  <si>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</si>
  <si>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</si>
  <si>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</si>
  <si>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</si>
  <si>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</si>
  <si>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</si>
  <si>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</si>
  <si>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</si>
  <si>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</si>
  <si>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</si>
  <si>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</si>
  <si>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</si>
  <si>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</si>
  <si>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</si>
  <si>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</si>
  <si>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</si>
  <si>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</si>
  <si>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</si>
  <si>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</si>
  <si>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</si>
  <si>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</si>
  <si>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</si>
  <si>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</si>
  <si>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</si>
  <si>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</si>
  <si>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</si>
  <si>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</si>
  <si>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</si>
  <si>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</si>
  <si>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</si>
  <si>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</si>
  <si>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</si>
  <si>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</si>
  <si>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</si>
  <si>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</si>
  <si>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</si>
  <si>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</si>
  <si>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</si>
  <si>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</si>
  <si>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</si>
  <si>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</si>
  <si>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</si>
  <si>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</si>
  <si>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</si>
  <si>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</si>
  <si>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</si>
  <si>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</si>
  <si>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</si>
  <si>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</si>
  <si>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</si>
  <si>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</si>
  <si>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</si>
  <si>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</si>
  <si>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</si>
  <si>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</si>
  <si>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</si>
  <si>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</si>
  <si>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</si>
  <si>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</si>
  <si>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</si>
  <si>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</si>
  <si>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</si>
  <si>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</si>
  <si>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</si>
  <si>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</si>
  <si>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</si>
  <si>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</si>
  <si>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</si>
  <si>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</si>
  <si>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</si>
  <si>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</si>
  <si>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</si>
  <si>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</si>
  <si>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</si>
  <si>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</si>
  <si>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</si>
  <si>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</si>
  <si>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</si>
  <si>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</si>
  <si>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</si>
  <si>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</si>
  <si>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</si>
  <si>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</si>
  <si>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</si>
  <si>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</si>
  <si>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</si>
  <si>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</si>
  <si>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</si>
  <si>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</si>
  <si>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</si>
  <si>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</si>
  <si>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</si>
  <si>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</si>
  <si>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</si>
  <si>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</si>
  <si>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</si>
  <si>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</si>
  <si>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</si>
  <si>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</si>
  <si>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</si>
  <si>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</si>
  <si>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</si>
  <si>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</si>
  <si>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</si>
  <si>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</si>
  <si>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</si>
  <si>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</si>
  <si>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</si>
  <si>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</si>
  <si>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</si>
  <si>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</si>
  <si>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</si>
  <si>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</si>
  <si>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</si>
  <si>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</si>
  <si>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</si>
  <si>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</si>
  <si>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</si>
  <si>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</si>
  <si>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</si>
  <si>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</si>
  <si>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</si>
  <si>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</si>
  <si>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</si>
  <si>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</si>
  <si>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</si>
  <si>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</si>
  <si>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</si>
  <si>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</si>
  <si>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</si>
  <si>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</si>
  <si>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</si>
  <si>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</si>
  <si>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</si>
  <si>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</si>
  <si>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</si>
  <si>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</si>
  <si>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</si>
  <si>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</si>
  <si>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</si>
  <si>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</si>
  <si>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</si>
  <si>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</si>
  <si>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</si>
  <si>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</si>
  <si>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</si>
  <si>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</si>
  <si>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</si>
  <si>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</si>
  <si>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</si>
  <si>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</si>
  <si>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</si>
  <si>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</si>
  <si>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</si>
  <si>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</si>
  <si>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</si>
  <si>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</si>
  <si>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</si>
  <si>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</si>
  <si>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</si>
  <si>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</si>
  <si>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</si>
  <si>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</si>
  <si>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</si>
  <si>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</si>
  <si>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</si>
  <si>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</si>
  <si>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</si>
  <si>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</si>
  <si>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</si>
  <si>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</si>
  <si>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</si>
  <si>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</si>
  <si>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</si>
  <si>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</si>
  <si>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</si>
  <si>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</si>
  <si>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</si>
  <si>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</si>
  <si>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</si>
  <si>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</si>
  <si>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</si>
  <si>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</si>
  <si>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</si>
  <si>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</si>
  <si>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</si>
  <si>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</si>
  <si>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</si>
  <si>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</si>
  <si>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</si>
  <si>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</si>
  <si>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</si>
  <si>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</si>
  <si>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</si>
  <si>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</si>
  <si>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</si>
  <si>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</si>
  <si>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</si>
  <si>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</si>
  <si>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</si>
  <si>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</si>
  <si>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</si>
  <si>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</si>
  <si>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</si>
  <si>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</si>
  <si>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</si>
  <si>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</si>
  <si>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</si>
  <si>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</si>
  <si>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</si>
  <si>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</si>
  <si>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</si>
  <si>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</si>
  <si>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</si>
  <si>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</si>
  <si>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</si>
  <si>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</si>
  <si>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</si>
  <si>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</si>
  <si>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</si>
  <si>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</si>
  <si>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</si>
  <si>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</si>
  <si>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</si>
  <si>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</si>
  <si>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</si>
  <si>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</si>
  <si>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</si>
  <si>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</si>
  <si>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</si>
  <si>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</si>
  <si>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</si>
  <si>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</si>
  <si>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</si>
  <si>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</si>
  <si>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</si>
  <si>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</si>
  <si>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</si>
  <si>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</si>
  <si>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</si>
  <si>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</si>
  <si>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</si>
  <si>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</si>
  <si>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</si>
  <si>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</si>
  <si>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</si>
  <si>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</si>
  <si>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</si>
  <si>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</si>
  <si>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</si>
  <si>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</si>
  <si>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</si>
  <si>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</si>
  <si>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</si>
  <si>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</si>
  <si>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</si>
  <si>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</si>
  <si>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</si>
  <si>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</si>
  <si>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</si>
  <si>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</si>
  <si>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</si>
  <si>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</si>
  <si>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</si>
  <si>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</si>
  <si>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</si>
  <si>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</si>
  <si>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</si>
  <si>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</si>
  <si>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</si>
  <si>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</si>
  <si>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</si>
  <si>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</si>
  <si>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</si>
  <si>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</si>
  <si>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</si>
  <si>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</si>
  <si>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</si>
  <si>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</si>
  <si>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</si>
  <si>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</si>
  <si>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</si>
  <si>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</si>
  <si>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</si>
  <si>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</si>
  <si>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</si>
  <si>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</si>
  <si>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</si>
  <si>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</si>
  <si>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</si>
  <si>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</si>
  <si>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</si>
  <si>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</si>
  <si>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</si>
  <si>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</si>
  <si>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</si>
  <si>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</si>
  <si>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</si>
  <si>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</si>
  <si>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</si>
  <si>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</si>
  <si>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</si>
  <si>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</si>
  <si>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</si>
  <si>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</si>
  <si>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</si>
  <si>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</si>
  <si>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</si>
  <si>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</si>
  <si>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</si>
  <si>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</si>
  <si>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</si>
  <si>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</si>
  <si>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</si>
  <si>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</si>
  <si>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</si>
  <si>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</si>
  <si>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</si>
  <si>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</si>
  <si>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</si>
  <si>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</si>
  <si>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</si>
  <si>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</si>
  <si>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</si>
  <si>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</si>
  <si>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</si>
  <si>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</si>
  <si>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</si>
  <si>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</si>
  <si>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</si>
  <si>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</si>
  <si>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</si>
  <si>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</si>
  <si>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</si>
  <si>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</si>
  <si>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</si>
  <si>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</si>
  <si>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Restored by PG</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</si>
  <si>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</si>
  <si>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</si>
  <si>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</si>
  <si>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</si>
  <si>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</si>
  <si>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</si>
  <si>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PCM-20251031-00000362</t>
  </si>
  <si>
    <t>10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</si>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</sst>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1" totalsRowShown="0" headerRowDxfId="48" dataDxfId="47" headerRowBorderDxfId="45" tableBorderDxfId="46" totalsRowBorderDxfId="44">
  <autoFilter ref="A1:L14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F9" sqref="F9"/>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298.38487673611235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2.752719907584833E-2</v>
      </c>
      <c r="H3" s="136">
        <v>45961.264618055553</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45961.333302662038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45961.333302662038</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45961.333302662038</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45961.333302662038</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45961.333302662038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45961.333302662038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45961.333302662038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45961.333302662038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45961.333302662038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45961.333302662038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45961.333302662038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45961.333302662038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45961.333302662038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45961.333302662038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45961.333302662038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45961.333302662038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45961.333302662038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45961.333302662038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45961.333302662038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45961.333302662038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45961.333302662038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45961.333302662038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45961.333302662038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45961.333302662038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45961.333302662038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45961.333302662038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45961.333302662038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45961.333302662038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45961.333302662038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45961.333302662038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45961.333302662038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45961.333302662038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45961.333302662038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45961.333302662038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45961.333302662038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45961.333302662038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45961.333302662038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45961.333302662038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45961.333302662038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45961.333302662038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45961.333302662038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45961.333302662038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45961.333302662038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45961.333302662038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45961.333302662038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45961.333302662038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45961.333302662038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45961.333302662038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45961.333302662038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45961.333302662038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45961.333302662038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45961.333302662038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45961.333302662038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45961.333302662038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45961.333302662038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45961.333302662038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45961.333302662038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45961.333302662038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45961.333302662038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45961.333302662038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45961.333302662038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45961.333302662038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45961.333302662038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45961.333302662038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45961.333302662038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45961.333302662038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45961.333302662038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45961.333302662038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45961.333302662038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45961.333302662038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45961.333302662038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45961.333302662038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45961.333302662038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45961.333302662038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45961.333302662038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45961.333302662038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45961.333302662038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45961.333302662038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45961.333302662038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45961.333302662038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45961.333302662038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45961.333302662038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45961.333302662038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45961.333302662038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45961.333302662038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45961.333302662038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45961.333302662038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45961.333302662038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45961.333302662038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45961.333302662038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45961.333302662038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45961.333302662038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45961.333302662038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45961.333302662038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45961.333302662038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45961.333302662038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45961.333302662038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45961.333302662038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45961.333302662038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45961.333302662038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45961.333302662038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45961.333302662038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45961.333302662038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45961.333302662038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45961.333302662038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45961.333302662038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45961.333302662038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45961.333302662038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45961.333302662038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45961.333302662038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45961.333302662038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45961.333302662038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45961.333302662038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45961.333302662038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45961.333302662038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45961.333302662038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45961.333302662038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45961.333302662038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45961.333302662038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45961.333302662038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45961.333302662038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45961.333302662038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45961.333302662038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45961.333302662038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45961.333302662038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45961.333302662038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45961.333302662038</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45961.333302662038</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7004D562-4463-4EF6-9F34-CAB31BC45C6B}"/>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136.33346469907701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2.5912193287076661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7.9610532411606982E-2</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45961.333302662038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45961.333302662038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45961.333302662038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45961.333302662038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45961.333302662038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45961.333302662038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45961.333302662038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45961.333302662038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45961.333302662038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45961.333302662038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45961.333302662038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45961.333302662038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45961.333302662038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45961.333302662038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45961.333302662038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45961.333302662038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45961.333302662038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45961.333302662038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45961.333302662038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45961.333302662038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45961.333302662038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45961.333302662038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45961.333302662038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45961.333302662038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45961.333302662038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45961.333302662038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45961.333302662038</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45961.333302662038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45961.333302662038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45961.333302662038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45961.333302662038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45961.333302662038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45961.333302662038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45961.333302662038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45961.333302662038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45961.333302662038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45961.333302662038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45961.333302662038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45961.333302662038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45961.333302662038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45961.333302662038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45961.333302662038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45961.333302662038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45961.333302662038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45961.333302662038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45961.333302662038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45961.333302662038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45961.333302662038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45961.333302662038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45961.333302662038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45961.333302662038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45961.333302662038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45961.333302662038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45961.333302662038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45961.333302662038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45961.333302662038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45961.333302662038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45961.333302662038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45961.333302662038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45961.333302662038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45961.333302662038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45961.333302662038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45961.333302662038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45961.333302662038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45961.333302662038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45961.333302662038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45961.333302662038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45961.333302662038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45961.333302662038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45961.333302662038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45961.333302662038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45961.333302662038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45961.333302662038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45961.333302662038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45961.333302662038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45961.333302662038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45961.333302662038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45961.333302662038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45961.333302662038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45961.333302662038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45961.333302662038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45961.333302662038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45961.333302662038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45961.333302662038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45961.333302662038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45961.333302662038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45961.333302662038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45961.333302662038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45961.333302662038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45961.333302662038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45961.333302662038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45961.333302662038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45961.333302662038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45961.333302662038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45961.333302662038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45961.333302662038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45961.333302662038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45961.333302662038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45961.333302662038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45961.333302662038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45961.333302662038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45961.333302662038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45961.333302662038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45961.333302662038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45961.333302662038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45961.333302662038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45961.333302662038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45961.333302662038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45961.333302662038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45961.333302662038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45961.333302662038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45961.333302662038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45961.333302662038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45961.333302662038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45961.333302662038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45961.333302662038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45961.333302662038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45961.333302662038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45961.333302662038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45961.333302662038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45961.333302662038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45961.333302662038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45961.333302662038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45961.333302662038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45961.333302662038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45961.333302662038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45961.333302662038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45961.333302662038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45961.333302662038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45961.333302662038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45961.333302662038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45961.333302662038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45961.333302662038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45961.333302662038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45961.333302662038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45961.333302662038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45961.333302662038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45961.333302662038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45961.333302662038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45961.333302662038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45961.333302662038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45961.333302662038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45961.333302662038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45961.333302662038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45961.333302662038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45961.333302662038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45961.333302662038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45961.333302662038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45961.333302662038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45961.333302662038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45961.333302662038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45961.333302662038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45961.333302662038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45961.333302662038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45961.333302662038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45961.333302662038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45961.333302662038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45961.333302662038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45961.333302662038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45961.333302662038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45961.333302662038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45961.333302662038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45961.333302662038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45961.333302662038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45961.333302662038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45961.333302662038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45961.333302662038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45961.333302662038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45961.333302662038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45961.333302662038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45961.333302662038</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45961.333302662038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45961.333302662038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45961.333302662038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45961.333302662038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45961.333302662038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45961.333302662038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45961.333302662038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45961.333302662038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45961.333302662038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45961.333302662038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45961.333302662038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45961.333302662038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45961.333302662038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45961.333302662038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45961.333302662038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45961.333302662038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45961.333302662038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45961.333302662038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45961.333302662038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45961.333302662038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45961.333302662038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45961.333302662038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45961.333302662038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45961.333302662038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45961.333302662038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45961.333302662038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45961.333302662038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45961.333302662038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45961.333302662038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45961.333302662038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45961.333302662038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45961.333302662038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45961.333302662038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45961.333302662038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45961.333302662038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45961.333302662038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45961.333302662038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45961.333302662038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45961.333302662038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45961.333302662038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45961.333302662038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45961.333302662038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45961.333302662038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45961.333302662038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45961.333302662038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45961.333302662038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45961.333302662038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45961.333302662038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45961.333302662038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45961.333302662038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45961.333302662038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45961.333302662038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45961.333302662038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45961.333302662038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45961.333302662038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45961.333302662038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45961.333302662038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45961.333302662038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45961.333302662038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45961.333302662038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45961.333302662038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45961.333302662038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45961.333302662038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45961.333302662038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45961.333302662038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45961.333302662038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45961.333302662038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45961.333302662038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45961.333302662038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45961.333302662038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45961.333302662038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45961.333302662038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45961.333302662038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45961.333302662038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45961.333302662038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45961.333302662038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45961.333302662038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45961.333302662038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45961.333302662038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45961.333302662038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45961.333302662038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45961.333302662038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45961.333302662038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45961.333302662038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45961.333302662038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45961.333302662038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45961.333302662038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45961.333302662038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45961.333302662038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45961.333302662038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45961.333302662038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45961.333302662038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45961.333302662038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45961.333302662038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45961.333302662038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45961.333302662038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45961.333302662038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45961.333302662038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45961.333302662038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45961.333302662038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45961.333302662038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45961.333302662038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45961.333302662038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45961.333302662038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45961.333302662038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45961.333302662038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45961.333302662038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45961.333302662038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45961.333302662038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45961.333302662038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45961.333302662038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45961.333302662038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45961.333302662038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45961.333302662038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45961.333302662038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45961.333302662038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45961.333302662038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45961.333302662038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45961.333302662038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45961.333302662038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45961.333302662038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45961.333302662038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45961.333302662038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45961.333302662038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45961.333302662038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45961.333302662038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45961.333302662038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45961.333302662038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45961.333302662038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45961.333302662038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45961.333302662038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45961.333302662038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45961.333302662038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45961.333302662038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45961.333302662038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45961.333302662038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45961.333302662038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45961.333302662038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45961.333302662038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45961.333302662038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45961.333302662038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45961.333302662038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45961.333302662038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45961.333302662038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45961.333302662038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45961.333302662038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45961.333302662038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45961.333302662038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45961.333302662038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45961.333302662038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45961.333302662038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45961.333302662038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45961.333302662038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45961.333302662038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45961.333302662038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45961.333302662038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45961.333302662038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45961.333302662038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45961.333302662038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45961.333302662038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45961.333302662038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45961.333302662038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45961.333302662038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45961.333302662038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45961.333302662038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45961.333302662038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45961.333302662038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45961.333302662038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45961.333302662038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45961.333302662038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45961.333302662038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45961.333302662038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45961.333302662038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45961.333302662038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45961.333302662038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45961.333302662038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45961.333302662038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45961.333302662038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45961.333302662038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45961.333302662038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45961.333302662038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45961.333302662038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45961.333302662038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45961.333302662038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45961.333302662038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45961.333302662038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45961.333302662038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45961.333302662038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45961.333302662038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45961.333302662038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45961.333302662038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45961.333302662038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45961.333302662038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45961.333302662038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45961.333302662038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45961.333302662038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45961.333302662038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45961.333302662038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45961.333302662038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45961.333302662038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45961.333302662038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45961.333302662038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45961.333302662038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45961.333302662038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45961.333302662038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45961.333302662038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45961.333302662038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45961.333302662038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45961.333302662038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45961.333302662038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45961.333302662038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45961.333302662038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45961.333302662038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45961.333302662038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45961.333302662038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45961.333302662038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45961.333302662038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45961.333302662038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45961.333302662038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45961.333302662038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45961.333302662038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45961.333302662038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45961.333302662038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45961.333302662038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45961.333302662038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45961.333302662038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45961.333302662038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45961.333302662038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45961.333302662038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45961.333302662038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45961.333302662038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45961.333302662038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45961.333302662038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45961.333302662038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45961.333302662038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45961.333302662038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45961.333302662038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45961.333302662038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45961.333302662038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45961.333302662038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45961.333302662038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45961.333302662038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45961.333302662038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45961.333302662038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45961.333302662038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45961.333302662038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45961.333302662038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45961.333302662038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45961.333302662038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45961.333302662038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45961.333302662038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45961.333302662038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45961.333302662038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45961.333302662038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45961.333302662038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45961.333302662038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45961.333302662038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45961.333302662038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45961.333302662038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45961.333302662038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45961.333302662038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45961.333302662038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45961.333302662038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45961.333302662038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45961.333302662038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45961.333302662038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45961.333302662038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45961.333302662038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45961.333302662038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45961.333302662038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45961.333302662038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45961.333302662038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45961.333302662038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45961.333302662038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45961.333302662038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45961.333302662038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45961.333302662038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45961.333302662038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45961.333302662038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45961.333302662038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45961.333302662038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45961.333302662038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45961.333302662038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45961.333302662038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45961.333302662038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45961.333302662038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45961.333302662038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45961.333302662038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45961.333302662038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45961.333302662038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45961.333302662038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45961.333302662038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45961.333302662038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45961.333302662038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45961.333302662038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45961.333302662038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45961.333302662038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45961.333302662038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45961.333302662038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45961.333302662038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45961.333302662038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45961.333302662038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45961.333302662038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45961.333302662038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45961.333302662038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45961.333302662038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45961.333302662038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45961.333302662038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45961.333302662038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45961.333302662038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45961.333302662038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45961.333302662038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45961.333302662038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45961.333302662038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45961.333302662038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45961.333302662038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45961.333302662038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45961.333302662038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45961.333302662038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45961.333302662038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45961.333302662038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45961.333302662038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45961.333302662038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45961.333302662038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45961.333302662038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45961.333302662038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45961.333302662038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45961.333302662038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45961.333302662038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45961.333302662038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45961.333302662038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45961.333302662038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45961.333302662038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45961.333302662038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45961.333302662038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45961.333302662038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45961.333302662038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45961.333302662038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45961.333302662038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45961.333302662038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45961.333302662038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45961.333302662038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45961.333302662038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45961.333302662038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45961.333302662038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45961.333302662038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45961.333302662038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45961.333302662038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45961.333302662038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45961.333302662038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45961.333302662038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45961.333302662038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45961.333302662038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45961.333302662038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45961.333302662038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45961.333302662038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45961.333302662038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45961.333302662038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45961.333302662038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45961.333302662038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45961.333302662038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45961.333302662038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45961.333302662038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45961.333302662038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45961.333302662038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45961.333302662038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45961.333302662038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45961.333302662038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45961.333302662038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45961.333302662038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45961.333302662038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45961.333302662038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45961.333302662038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45961.333302662038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45961.333302662038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45961.333302662038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45961.333302662038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45961.333302662038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45961.333302662038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45961.333302662038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45961.333302662038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45961.333302662038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45961.333302662038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45961.333302662038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45961.333302662038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45961.333302662038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45961.333302662038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45961.333302662038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45961.333302662038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45961.333302662038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45961.333302662038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45961.333302662038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45961.333302662038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45961.333302662038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45961.333302662038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45961.333302662038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45961.333302662038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45961.333302662038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45961.333302662038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45961.333302662038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45961.333302662038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45961.333302662038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45961.333302662038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45961.333302662038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45961.333302662038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45961.333302662038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45961.333302662038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45961.333302662038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45961.333302662038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45961.333302662038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45961.333302662038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45961.333302662038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45961.333302662038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45961.333302662038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45961.333302662038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45961.333302662038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45961.333302662038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45961.333302662038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45961.333302662038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45961.333302662038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45961.333302662038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45961.333302662038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45961.333302662038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45961.333302662038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45961.333302662038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45961.333302662038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45961.333302662038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45961.333302662038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45961.333302662038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45961.333302662038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45961.333302662038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45961.333302662038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45961.333302662038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45961.333302662038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45961.333302662038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45961.333302662038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45961.333302662038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45961.333302662038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45961.333302662038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45961.333302662038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45961.333302662038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45961.333302662038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45961.333302662038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45961.333302662038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45961.333302662038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45961.333302662038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45961.333302662038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45961.333302662038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45961.333302662038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45961.333302662038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45961.333302662038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45961.333302662038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45961.333302662038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45961.333302662038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45961.333302662038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45961.333302662038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45961.333302662038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45961.333302662038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45961.333302662038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45961.333302662038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45961.333302662038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45961.333302662038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45961.333302662038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45961.333302662038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45961.333302662038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45961.333302662038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45961.333302662038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45961.333302662038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45961.333302662038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45961.333302662038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45961.333302662038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45961.333302662038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45961.333302662038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45961.333302662038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45961.333302662038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45961.333302662038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45961.333302662038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45961.333302662038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45961.333302662038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45961.333302662038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45961.333302662038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45961.333302662038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45961.333302662038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45961.333302662038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45961.333302662038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45961.333302662038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45961.333302662038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45961.333302662038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45961.333302662038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45961.333302662038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45961.333302662038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45961.333302662038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45961.333302662038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45961.333302662038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45961.333302662038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45961.333302662038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45961.333302662038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45961.333302662038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45961.333302662038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45961.333302662038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45961.333302662038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45961.333302662038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45961.333302662038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45961.333302662038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45961.333302662038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45961.333302662038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45961.333302662038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45961.333302662038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45961.333302662038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45961.333302662038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45961.333302662038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45961.333302662038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45961.333302662038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45961.333302662038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45961.333302662038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45961.333302662038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45961.333302662038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45961.333302662038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45961.333302662038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45961.333302662038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45961.333302662038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45961.333302662038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45961.333302662038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45961.333302662038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45961.333302662038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45961.333302662038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45961.333302662038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45961.333302662038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45961.333302662038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45961.333302662038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45961.333302662038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45961.333302662038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45961.333302662038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45961.333302662038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45961.333302662038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45961.333302662038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45961.333302662038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45961.333302662038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45961.333302662038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45961.333302662038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45961.333302662038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45961.333302662038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45961.333302662038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45961.333302662038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45961.333302662038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45961.333302662038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45961.333302662038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45961.333302662038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45961.333302662038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45961.333302662038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45961.333302662038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45961.333302662038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45961.333302662038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45961.333302662038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45961.333302662038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45961.333302662038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45961.333302662038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45961.333302662038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45961.333302662038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45961.333302662038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45961.333302662038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45961.333302662038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45961.333302662038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45961.333302662038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45961.333302662038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45961.333302662038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45961.333302662038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45961.333302662038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45961.333302662038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45961.333302662038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45961.333302662038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45961.333302662038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45961.333302662038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45961.333302662038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45961.333302662038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45961.333302662038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45961.333302662038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45961.333302662038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45961.333302662038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45961.333302662038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45961.333302662038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45961.333302662038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45961.333302662038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45961.333302662038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45961.333302662038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45961.333302662038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45961.333302662038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45961.333302662038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45961.333302662038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45961.333302662038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45961.333302662038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45961.333302662038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45961.333302662038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45961.333302662038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45961.333302662038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45961.333302662038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45961.333302662038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45961.333302662038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45961.333302662038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45961.333302662038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45961.333302662038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45961.333302662038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45961.333302662038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45961.333302662038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45961.333302662038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45961.333302662038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45961.333302662038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45961.333302662038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45961.333302662038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45961.333302662038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45961.333302662038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45961.333302662038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45961.333302662038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45961.333302662038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45961.333302662038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45961.333302662038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45961.333302662038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45961.333302662038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45961.333302662038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45961.333302662038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45961.333302662038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45961.333302662038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45961.333302662038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45961.333302662038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45961.333302662038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45961.333302662038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45961.333302662038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45961.333302662038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45961.333302662038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45961.333302662038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45961.333302662038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45961.333302662038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45961.333302662038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45961.333302662038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45961.333302662038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45961.333302662038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45961.333302662038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45961.333302662038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45961.333302662038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45961.333302662038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45961.333302662038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45961.333302662038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45961.333302662038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45961.333302662038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45961.333302662038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45961.333302662038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45961.333302662038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45961.333302662038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45961.333302662038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45961.333302662038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45961.333302662038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45961.333302662038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45961.333302662038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45961.333302662038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45961.333302662038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45961.333302662038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45961.333302662038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45961.333302662038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45961.333302662038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45961.333302662038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45961.333302662038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45961.333302662038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45961.333302662038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45961.333302662038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45961.333302662038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45961.333302662038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45961.333302662038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45961.333302662038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45961.333302662038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45961.333302662038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45961.333302662038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45961.333302662038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45961.333302662038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45961.333302662038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45961.333302662038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45961.333302662038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45961.333302662038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45961.333302662038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45961.333302662038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45961.333302662038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45961.333302662038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45961.333302662038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45961.333302662038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45961.333302662038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45961.333302662038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45961.333302662038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45961.333302662038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45961.333302662038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45961.333302662038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45961.333302662038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45961.333302662038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45961.333302662038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45961.333302662038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45961.333302662038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45961.333302662038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45961.333302662038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45961.333302662038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45961.333302662038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45961.333302662038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45961.333302662038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45961.333302662038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45961.333302662038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45961.333302662038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45961.333302662038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45961.333302662038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45961.333302662038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45961.333302662038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45961.333302662038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45961.333302662038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45961.333302662038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45961.333302662038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45961.333302662038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45961.333302662038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45961.333302662038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45961.333302662038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45961.333302662038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45961.333302662038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45961.333302662038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45961.333302662038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45961.333302662038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45961.333302662038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45961.333302662038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45961.333302662038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45961.333302662038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45961.333302662038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45961.333302662038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45961.333302662038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45961.333302662038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45961.333302662038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45961.333302662038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45961.333302662038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45961.333302662038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45961.333302662038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45961.333302662038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45961.333302662038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45961.333302662038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45961.333302662038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45961.333302662038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45961.333302662038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45961.333302662038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45961.333302662038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45961.333302662038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45961.333302662038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45961.333302662038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45961.333302662038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45961.333302662038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45961.333302662038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45961.333302662038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45961.333302662038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45961.333302662038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45961.333302662038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45961.333302662038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45961.333302662038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45961.333302662038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45961.333302662038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45961.333302662038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45961.333302662038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45961.333302662038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45961.333302662038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45961.333302662038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45961.333302662038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45961.333302662038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45961.333302662038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45961.333302662038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45961.333302662038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45961.333302662038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45961.333302662038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45961.333302662038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45961.333302662038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45961.333302662038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45961.333302662038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45961.333302662038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45961.333302662038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45961.333302662038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45961.333302662038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45961.333302662038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45961.333302662038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45961.333302662038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45961.333302662038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45961.333302662038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45961.333302662038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45961.333302662038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45961.333302662038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45961.333302662038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45961.333302662038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45961.333302662038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45961.333302662038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45961.333302662038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45961.333302662038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45961.333302662038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45961.333302662038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45961.333302662038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45961.333302662038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45961.333302662038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45961.333302662038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45961.333302662038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45961.333302662038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45961.333302662038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45961.333302662038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45961.333302662038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45961.333302662038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45961.333302662038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45961.333302662038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45961.333302662038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45961.333302662038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45961.333302662038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45961.333302662038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45961.333302662038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45961.333302662038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45961.333302662038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45961.333302662038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45961.333302662038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45961.333302662038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45961.333302662038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45961.333302662038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45961.333302662038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45961.333302662038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45961.333302662038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45961.333302662038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45961.333302662038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45961.333302662038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45961.333302662038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45961.333302662038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45961.333302662038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45961.333302662038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45961.333302662038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45961.333302662038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45961.333302662038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45961.333302662038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45961.333302662038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45961.333302662038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45961.333302662038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45961.333302662038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45961.333302662038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45961.333302662038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45961.333302662038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45961.333302662038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45961.333302662038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45961.333302662038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45961.333302662038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45961.333302662038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45961.333302662038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45961.333302662038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45961.333302662038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45961.333302662038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45961.333302662038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45961.333302662038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45961.333302662038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45961.333302662038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45961.333302662038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45961.333302662038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45961.333302662038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45961.333302662038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45961.333302662038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45961.333302662038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45961.333302662038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45961.333302662038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45961.333302662038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45961.333302662038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45961.333302662038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45961.333302662038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45961.333302662038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45961.333302662038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45961.333302662038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45961.333302662038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45961.333302662038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45961.333302662038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45961.333302662038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45961.333302662038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45961.333302662038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45961.333302662038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45961.333302662038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45961.333302662038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45961.333302662038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45961.333302662038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45961.333302662038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45961.333302662038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45961.333302662038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45961.333302662038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45961.333302662038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45961.333302662038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45961.333302662038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45961.333302662038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45961.333302662038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45961.333302662038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45961.333302662038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45961.333302662038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45961.333302662038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45961.333302662038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45961.333302662038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45961.333302662038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45961.333302662038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45961.333302662038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45961.333302662038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45961.333302662038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45961.333302662038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45961.333302662038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45961.333302662038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45961.333302662038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45961.333302662038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45961.333302662038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45961.333302662038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45961.333302662038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45961.333302662038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45961.333302662038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45961.333302662038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45961.333302662038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45961.333302662038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45961.333302662038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45961.333302662038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45961.333302662038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45961.333302662038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45961.333302662038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45961.333302662038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45961.333302662038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45961.333302662038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45961.333302662038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45961.333302662038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45961.333302662038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45961.333302662038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45961.333302662038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45961.333302662038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45961.333302662038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45961.333302662038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45961.333302662038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45961.333302662038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45961.333302662038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45961.333302662038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45961.333302662038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45961.333302662038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45961.333302662038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45961.333302662038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45961.333302662038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45961.333302662038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45961.333302662038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45961.333302662038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45961.333302662038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45961.333302662038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45961.333302662038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45961.333302662038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45961.333302662038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45961.333302662038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45961.333302662038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45961.333302662038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45961.333302662038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45961.333302662038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45961.333302662038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45961.333302662038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45961.333302662038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45961.333302662038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45961.333302662038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45961.333302662038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45961.333302662038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45961.333302662038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45961.333302662038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45961.333302662038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45961.333302662038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45961.333302662038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45961.333302662038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45961.333302662038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45961.333302662038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45961.333302662038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45961.333302662038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45961.333302662038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45961.333302662038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45961.333302662038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45961.333302662038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45961.333302662038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45961.333302662038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45961.333302662038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45961.333302662038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45961.333302662038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45961.333302662038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45961.333302662038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45961.333302662038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45961.333302662038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45961.333302662038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45961.333302662038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45961.333302662038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45961.333302662038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45961.333302662038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45961.333302662038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45961.333302662038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45961.333302662038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45961.333302662038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45961.333302662038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45961.333302662038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45961.333302662038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45961.333302662038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45961.333302662038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45961.333302662038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45961.333302662038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45961.333302662038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45961.333302662038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45961.333302662038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45961.333302662038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45961.333302662038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45961.333302662038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45961.333302662038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45961.333302662038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45961.333302662038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45961.333302662038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45961.333302662038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45961.333302662038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45961.333302662038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45961.333302662038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45961.333302662038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45961.333302662038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45961.333302662038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45961.333302662038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45961.333302662038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45961.333302662038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45961.333302662038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45961.333302662038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45961.333302662038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45961.333302662038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45961.333302662038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45961.333302662038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45961.333302662038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45961.333302662038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45961.333302662038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45961.333302662038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45961.333302662038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45961.333302662038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45961.333302662038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45961.333302662038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45961.333302662038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45961.333302662038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45961.333302662038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45961.333302662038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45961.333302662038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45961.333302662038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45961.333302662038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45961.333302662038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45961.333302662038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45961.333302662038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45961.333302662038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45961.333302662038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45961.333302662038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45961.333302662038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45961.333302662038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45961.333302662038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45961.333302662038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45961.333302662038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45961.333302662038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45961.333302662038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45961.333302662038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45961.333302662038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45961.333302662038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45961.333302662038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45961.333302662038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45961.333302662038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45961.333302662038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45961.333302662038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45961.333302662038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45961.333302662038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45961.333302662038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45961.333302662038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45961.333302662038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45961.333302662038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45961.333302662038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45961.333302662038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45961.333302662038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45961.333302662038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45961.333302662038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45961.333302662038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45961.333302662038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45961.333302662038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45961.333302662038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45961.333302662038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45961.333302662038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45961.333302662038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45961.333302662038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45961.333302662038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45961.333302662038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45961.333302662038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45961.333302662038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45961.333302662038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45961.333302662038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45961.333302662038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45961.333302662038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45961.333302662038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45961.333302662038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45961.333302662038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45961.333302662038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45961.333302662038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45961.333302662038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45961.333302662038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45961.333302662038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45961.333302662038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45961.333302662038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45961.333302662038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257.85258506944228</v>
      </c>
      <c r="H2" s="99">
        <v>45703.474768518521</v>
      </c>
      <c r="I2" s="99" t="str">
        <f>IFERROR(VLOOKUP(D2,DB!A:F,6,0),"")</f>
        <v>SCECO</v>
      </c>
      <c r="J2" s="99" t="str">
        <f>IFERROR(VLOOKUP(D2,DB!A:G,7,0),"")</f>
        <v>Dead</v>
      </c>
      <c r="K2" s="101" t="s">
        <v>39112</v>
      </c>
      <c r="L2" s="94" t="str">
        <f>IFERROR(VLOOKUP(D2,DB!A:I,9,0),"")</f>
        <v>Latis</v>
      </c>
    </row>
    <row r="3" spans="1:16" ht="15" customHeight="1">
      <c r="A3" s="170" t="s">
        <v>39113</v>
      </c>
      <c r="B3" s="119" t="str">
        <f>IFERROR(VLOOKUP(D3,DB!A:K,11,0),"")</f>
        <v>R4</v>
      </c>
      <c r="C3" s="120">
        <v>1</v>
      </c>
      <c r="D3" s="94" t="s">
        <v>28974</v>
      </c>
      <c r="E3" s="98" t="s">
        <v>39021</v>
      </c>
      <c r="F3" s="123">
        <v>45960.96875</v>
      </c>
      <c r="G3" s="124">
        <f ca="1">IFERROR(NOW()-F3,"")</f>
        <v>0.36455266203847714</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0.25044386574154487</v>
      </c>
      <c r="H4" s="123">
        <v>45961.346273148149</v>
      </c>
      <c r="I4" s="119" t="str">
        <f>IFERROR(VLOOKUP(D4,DB!A:F,6,0),"")</f>
        <v>SCECO</v>
      </c>
      <c r="J4" s="119" t="str">
        <f>IFERROR(VLOOKUP(D4,DB!A:G,7,0),"")</f>
        <v>Vandalized+Vandalized</v>
      </c>
      <c r="K4" s="125" t="s">
        <v>39116</v>
      </c>
      <c r="L4" s="121" t="str">
        <f>IFERROR(VLOOKUP(D4,DB!A:I,9,0),"")</f>
        <v>Latis</v>
      </c>
    </row>
    <row r="5" spans="1:16" ht="15" customHeight="1">
      <c r="A5" s="119" t="s">
        <v>39117</v>
      </c>
      <c r="B5" s="119" t="str">
        <f>IFERROR(VLOOKUP(D5,DB!A:K,11,0),"")</f>
        <v>R4</v>
      </c>
      <c r="C5" s="120">
        <v>1</v>
      </c>
      <c r="D5" s="94" t="s">
        <v>30210</v>
      </c>
      <c r="E5" s="98" t="s">
        <v>39021</v>
      </c>
      <c r="F5" s="123">
        <v>45961.312372685185</v>
      </c>
      <c r="G5" s="124">
        <f ca="1">IFERROR(NOW()-F5,"")</f>
        <v>2.0929976853949483E-2</v>
      </c>
      <c r="H5" s="123">
        <v>45961.306250000001</v>
      </c>
      <c r="I5" s="119" t="str">
        <f>IFERROR(VLOOKUP(D5,DB!A:F,6,0),"")</f>
        <v>SCECO</v>
      </c>
      <c r="J5" s="119" t="str">
        <f>IFERROR(VLOOKUP(D5,DB!A:G,7,0),"")</f>
        <v>Dead</v>
      </c>
      <c r="K5" s="125" t="s">
        <v>39118</v>
      </c>
      <c r="L5" s="121" t="str">
        <f>IFERROR(VLOOKUP(D5,DB!A:I,9,0),"")</f>
        <v>Latis</v>
      </c>
    </row>
    <row r="6" spans="1:16" ht="15" customHeight="1">
      <c r="A6" s="119"/>
      <c r="B6" s="119" t="str">
        <f>IFERROR(VLOOKUP(D6,DB!A:K,11,0),"")</f>
        <v/>
      </c>
      <c r="C6" s="120"/>
      <c r="D6" s="94"/>
      <c r="E6" s="98"/>
      <c r="F6" s="123"/>
      <c r="G6" s="124">
        <f ca="1">IFERROR(NOW()-F6,"")</f>
        <v>45961.333302662038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45961.333302662038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45961.333302662038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45961.333302662038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45961.333302662038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45961.333302662038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45961.333302662038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45961.333302662038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45961.333302662038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45961.333302662038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45961.333302662038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45961.333302662038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45961.333302662038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45961.333302662038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45961.333302662038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45961.333302662038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45961.333302662038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45961.333302662038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45961.333302662038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45961.333302662038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45961.333302662038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45961.333302662038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45961.333302662038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45961.333302662038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45961.333302662038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45961.333302662038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45961.333302662038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45961.333302662038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45961.333302662038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45961.333302662038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45961.333302662038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45961.333302662038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45961.333302662038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45961.333302662038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45961.333302662038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45961.333302662038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45961.333302662038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45961.333302662038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45961.333302662038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45961.333302662038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45961.333302662038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45961.333302662038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45961.333302662038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45961.333302662038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45961.333302662038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45961.333302662038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45961.333302662038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45961.333302662038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45961.333302662038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45961.333302662038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45961.333302662038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45961.333302662038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45961.333302662038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45961.333302662038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45961.333302662038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45961.333302662038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45961.333302662038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45961.333302662038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45961.333302662038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45961.333302662038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45961.333302662038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45961.333302662038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45961.333302662038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45961.333302662038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45961.333302662038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45961.333302662038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45961.333302662038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45961.333302662038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45961.333302662038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45961.333302662038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45961.333302662038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45961.333302662038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45961.333302662038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45961.333302662038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45961.333302662038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45961.333302662038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45961.333302662038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45961.333302662038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45961.333302662038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45961.333302662038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45961.333302662038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45961.333302662038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45961.333302662038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45961.333302662038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45961.333302662038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45961.333302662038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45961.333302662038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45961.333302662038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45961.333302662038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45961.333302662038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45961.333302662038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45961.333302662038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45961.333302662038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45961.333302662038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45961.333302662038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45961.333302662038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45961.333302662038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45961.333302662038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45961.333302662038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45961.333302662038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45961.333302662038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45961.333302662038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45961.333302662038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45961.333302662038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45961.333302662038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45961.333302662038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45961.333302662038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45961.333302662038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45961.333302662038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45961.333302662038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45961.333302662038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45961.333302662038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45961.333302662038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45961.333302662038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45961.333302662038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45961.333302662038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45961.333302662038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45961.333302662038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45961.333302662038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45961.333302662038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45961.333302662038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45961.333302662038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45961.333302662038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45961.333302662038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45961.333302662038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45961.333302662038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45961.333302662038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45961.333302662038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45961.333302662038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45961.333302662038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45961.333302662038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45961.333302662038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45961.333302662038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45961.333302662038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45961.333302662038</v>
      </c>
      <c r="H140" s="123"/>
      <c r="I140" s="119" t="str">
        <f>IFERROR(VLOOKUP(D140,DB!A:F,6,0),"")</f>
        <v/>
      </c>
      <c r="J140" s="119" t="str">
        <f>IFERROR(VLOOKUP(D140,DB!A:G,7,0),"")</f>
        <v/>
      </c>
      <c r="K140" s="125"/>
      <c r="L140" s="121" t="str">
        <f>IFERROR(VLOOKUP(D140,DB!A:I,9,0),"")</f>
        <v/>
      </c>
    </row>
    <row r="141" spans="1:12" ht="15" customHeight="1">
      <c r="A141" s="126"/>
      <c r="B141" s="126" t="str">
        <f>IFERROR(VLOOKUP(D141,DB!A:K,11,0),"")</f>
        <v/>
      </c>
      <c r="C141" s="127"/>
      <c r="D141" s="128"/>
      <c r="E141" s="129"/>
      <c r="F141" s="130"/>
      <c r="G141" s="131">
        <f ca="1">IFERROR(NOW()-F141,"")</f>
        <v>45961.333302662038</v>
      </c>
      <c r="H141" s="130"/>
      <c r="I141" s="126" t="str">
        <f>IFERROR(VLOOKUP(D141,DB!A:F,6,0),"")</f>
        <v/>
      </c>
      <c r="J141" s="126" t="str">
        <f>IFERROR(VLOOKUP(D141,DB!A:G,7,0),"")</f>
        <v/>
      </c>
      <c r="K141" s="132"/>
      <c r="L141" s="128" t="str">
        <f>IFERROR(VLOOKUP(D141,DB!A:I,9,0),"")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F9" sqref="F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69.501242476850166</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39102</v>
      </c>
      <c r="F3" s="38">
        <v>45926.188877314817</v>
      </c>
      <c r="G3" s="144">
        <f t="shared" ref="G3" ca="1" si="0">IFERROR(NOW()-F3,"")</f>
        <v>35.144425347221841</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39102</v>
      </c>
      <c r="F4" s="153">
        <v>45948.661111111112</v>
      </c>
      <c r="G4" s="154">
        <f ca="1">IFERROR(NOW()-F4,"")</f>
        <v>12.672191550926073</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45961.333302662038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45961.333302662038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45961.333302662038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45961.333302662038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45961.333302662038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45961.333302662038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45961.333302662038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45961.333302662038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45961.333302662038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45961.333302662038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45961.333302662038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45961.333302662038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45961.333302662038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45961.333302662038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45961.333302662038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45961.333302662038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45961.333302662038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45961.333302662038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45961.333302662038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45961.333302662038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45961.333302662038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45961.333302662038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45961.333302662038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45961.333302662038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45961.333302662038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45961.333302662038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45961.333302662038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45961.333302662038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45961.333302662038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45961.333302662038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45961.333302662038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45961.333302662038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45961.333302662038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45961.333302662038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45961.333302662038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45961.333302662038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45961.333302662038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45961.333302662038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45961.333302662038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45961.333302662038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45961.333302662038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45961.333302662038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45961.333302662038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45961.333302662038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45961.333302662038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45961.333302662038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45961.333302662038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45961.333302662038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45961.333302662038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45961.333302662038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45961.333302662038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45961.333302662038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45961.333302662038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45961.333302662038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45961.333302662038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45961.333302662038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45961.333302662038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45961.333302662038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45961.333302662038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45961.333302662038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45961.333302662038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45961.333302662038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45961.333302662038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45961.333302662038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45961.333302662038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45961.333302662038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45961.333302662038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45961.333302662038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45961.333302662038</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45961.333302662038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45961.333302662038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45961.333302662038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45961.333302662038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45961.333302662038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45961.333302662038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45961.333302662038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45961.333302662038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45961.333302662038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45961.333302662038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45961.333302662038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45961.333302662038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45961.333302662038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45961.333302662038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45961.333302662038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45961.333302662038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45961.333302662038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45961.333302662038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45961.333302662038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45961.333302662038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45961.333302662038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45961.333302662038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45961.333302662038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45961.333302662038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45961.333302662038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45961.333302662038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45961.333302662038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45961.333302662038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45961.333302662038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45961.333302662038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45961.333302662038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45961.333302662038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45961.333302662038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45961.333302662038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45961.333302662038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45961.333302662038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45961.333302662038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45961.333302662038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45961.333302662038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45961.333302662038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45961.333302662038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45961.333302662038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45961.333302662038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45961.333302662038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45961.333302662038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45961.333302662038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45961.333302662038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45961.333302662038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45961.333302662038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45961.333302662038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45961.333302662038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45961.333302662038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45961.333302662038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45961.333302662038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45961.333302662038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45961.333302662038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45961.333302662038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45961.333302662038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45961.333302662038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45961.333302662038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45961.333302662038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45961.333302662038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45961.333302662038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45961.333302662038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45961.333302662038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45961.333302662038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45961.333302662038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45961.333302662038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45961.333302662038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45961.333302662038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45961.333302662038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45961.333302662038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45961.333302662038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45961.333302662038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45961.333302662038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45961.333302662038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45961.333302662038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45961.333302662038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45961.333302662038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45961.333302662038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45961.333302662038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45961.333302662038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45961.333302662038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45961.333302662038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45961.333302662038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45961.333302662038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45961.333302662038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45961.333302662038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45961.333302662038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45961.333302662038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45961.333302662038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45961.333302662038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45961.333302662038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45961.333302662038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45961.333302662038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45961.333302662038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45961.333302662038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45961.333302662038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45961.333302662038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45961.333302662038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45961.333302662038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45961.333302662038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45961.333302662038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45961.333302662038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45961.333302662038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45961.333302662038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45961.333302662038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45961.333302662038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45961.333302662038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45961.333302662038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45961.333302662038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45961.333302662038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45961.333302662038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45961.333302662038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45961.333302662038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45961.333302662038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45961.333302662038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45961.333302662038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45961.333302662038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45961.333302662038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45961.333302662038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45961.333302662038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45961.333302662038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45961.333302662038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45961.333302662038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45961.333302662038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45961.333302662038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45961.333302662038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45961.333302662038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45961.333302662038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45961.333302662038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45961.333302662038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45961.333302662038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45961.333302662038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45961.333302662038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45961.333302662038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45961.333302662038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45961.333302662038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45961.333302662038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45961.333302662038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45961.333302662038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45961.333302662038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45961.333302662038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45961.333302662038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45961.333302662038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45961.333302662038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45961.333302662038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45961.333302662038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45961.333302662038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45961.333302662038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45961.333302662038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45961.333302662038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45961.333302662038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45961.333302662038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45961.333302662038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45961.333302662038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45961.333302662038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45961.333302662038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45961.333302662038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45961.333302662038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45961.333302662038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45961.333302662038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45961.333302662038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45961.333302662038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45961.333302662038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45961.333302662038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45961.333302662038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45961.333302662038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45961.333302662038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45961.333302662038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45961.333302662038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45961.333302662038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45961.333302662038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45961.333302662038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45961.333302662038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45961.333302662038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45961.333302662038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45961.333302662038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45961.333302662038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45961.333302662038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45961.333302662038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45961.333302662038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45961.333302662038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45961.333302662038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45961.333302662038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45961.333302662038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45961.333302662038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45961.333302662038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45961.333302662038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45961.333302662038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45961.333302662038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45961.333302662038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45961.333302662038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45961.333302662038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45961.333302662038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45961.333302662038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45961.333302662038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45961.333302662038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45961.333302662038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45961.333302662038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45961.333302662038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45961.333302662038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45961.333302662038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45961.333302662038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45961.333302662038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45961.333302662038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45961.333302662038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45961.333302662038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45961.333302662038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45961.333302662038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45961.333302662038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45961.333302662038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45961.333302662038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45961.333302662038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45961.333302662038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45961.333302662038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45961.333302662038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45961.333302662038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45961.333302662038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45961.333302662038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45961.333302662038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45961.333302662038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45961.333302662038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45961.333302662038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45961.333302662038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45961.333302662038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45961.333302662038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45961.333302662038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45961.333302662038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45961.333302662038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45961.333302662038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45961.333302662038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45961.333302662038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45961.333302662038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45961.333302662038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45961.333302662038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45961.333302662038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45961.333302662038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45961.333302662038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45961.333302662038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45961.333302662038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45961.333302662038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45961.333302662038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45961.333302662038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45961.333302662038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45961.333302662038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45961.333302662038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45961.333302662038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45961.333302662038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45961.333302662038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45961.333302662038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45961.333302662038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45961.333302662038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45961.333302662038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45961.333302662038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45961.333302662038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45961.333302662038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45961.333302662038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45961.333302662038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45961.333302662038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45961.333302662038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45961.333302662038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45961.333302662038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45961.333302662038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45961.333302662038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45961.333302662038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45961.333302662038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45961.333302662038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45961.333302662038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45961.333302662038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45961.333302662038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45961.333302662038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45961.333302662038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45961.333302662038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45961.333302662038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45961.333302662038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45961.333302662038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45961.333302662038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45961.333302662038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45961.333302662038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45961.333302662038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45961.333302662038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45961.333302662038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45961.333302662038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45961.333302662038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45961.333302662038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45961.333302662038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45961.333302662038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45961.333302662038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45961.333302662038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45961.333302662038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45961.333302662038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45961.333302662038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45961.333302662038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45961.333302662038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45961.333302662038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45961.333302662038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45961.333302662038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45961.333302662038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45961.333302662038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45961.333302662038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45961.333302662038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45961.333302662038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45961.333302662038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45961.333302662038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45961.333302662038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45961.333302662038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45961.333302662038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45961.333302662038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45961.333302662038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45961.333302662038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45961.333302662038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45961.333302662038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45961.333302662038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45961.333302662038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45961.333302662038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45961.333302662038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45961.333302662038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45961.333302662038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45961.333302662038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45961.333302662038</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45961.333302662038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45961.333302662038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45961.333302662038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45961.333302662038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45961.333302662038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45961.333302662038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45961.333302662038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45961.333302662038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45961.333302662038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45961.333302662038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45961.333302662038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45961.333302662038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45961.333302662038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45961.333302662038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45961.333302662038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45961.333302662038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45961.333302662038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45961.333302662038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45961.333302662038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45961.333302662038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45961.333302662038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45961.333302662038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45961.333302662038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45961.333302662038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45961.333302662038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45961.333302662038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45961.333302662038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45961.333302662038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45961.333302662038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45961.333302662038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45961.333302662038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45961.333302662038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45961.333302662038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45961.333302662038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45961.333302662038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45961.333302662038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45961.333302662038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45961.333302662038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45961.333302662038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45961.333302662038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45961.333302662038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45961.333302662038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45961.333302662038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45961.333302662038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45961.333302662038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45961.333302662038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45961.333302662038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45961.333302662038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45961.333302662038</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2025-10-31T06:02:01Z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